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harts/chart31.xml" ContentType="application/vnd.openxmlformats-officedocument.drawingml.chart+xml"/>
  <Override PartName="/xl/charts/chart32.xml" ContentType="application/vnd.openxmlformats-officedocument.drawingml.chart+xml"/>
  <Override PartName="/xl/charts/chart33.xml" ContentType="application/vnd.openxmlformats-officedocument.drawingml.chart+xml"/>
  <Override PartName="/xl/charts/chart34.xml" ContentType="application/vnd.openxmlformats-officedocument.drawingml.chart+xml"/>
  <Override PartName="/xl/charts/chart35.xml" ContentType="application/vnd.openxmlformats-officedocument.drawingml.chart+xml"/>
  <Override PartName="/xl/charts/chart36.xml" ContentType="application/vnd.openxmlformats-officedocument.drawingml.chart+xml"/>
  <Override PartName="/xl/charts/chart37.xml" ContentType="application/vnd.openxmlformats-officedocument.drawingml.chart+xml"/>
  <Override PartName="/xl/charts/chart38.xml" ContentType="application/vnd.openxmlformats-officedocument.drawingml.chart+xml"/>
  <Override PartName="/xl/charts/chart39.xml" ContentType="application/vnd.openxmlformats-officedocument.drawingml.chart+xml"/>
  <Override PartName="/xl/charts/chart40.xml" ContentType="application/vnd.openxmlformats-officedocument.drawingml.chart+xml"/>
  <Override PartName="/xl/charts/chart41.xml" ContentType="application/vnd.openxmlformats-officedocument.drawingml.chart+xml"/>
  <Override PartName="/xl/charts/chart42.xml" ContentType="application/vnd.openxmlformats-officedocument.drawingml.chart+xml"/>
  <Override PartName="/xl/charts/chart43.xml" ContentType="application/vnd.openxmlformats-officedocument.drawingml.chart+xml"/>
  <Override PartName="/xl/charts/chart44.xml" ContentType="application/vnd.openxmlformats-officedocument.drawingml.chart+xml"/>
  <Override PartName="/xl/charts/chart45.xml" ContentType="application/vnd.openxmlformats-officedocument.drawingml.chart+xml"/>
  <Override PartName="/xl/charts/chart46.xml" ContentType="application/vnd.openxmlformats-officedocument.drawingml.chart+xml"/>
  <Override PartName="/xl/charts/chart47.xml" ContentType="application/vnd.openxmlformats-officedocument.drawingml.chart+xml"/>
  <Override PartName="/xl/charts/chart48.xml" ContentType="application/vnd.openxmlformats-officedocument.drawingml.chart+xml"/>
  <Override PartName="/xl/charts/chart49.xml" ContentType="application/vnd.openxmlformats-officedocument.drawingml.chart+xml"/>
  <Override PartName="/xl/charts/chart50.xml" ContentType="application/vnd.openxmlformats-officedocument.drawingml.chart+xml"/>
  <Override PartName="/xl/charts/chart51.xml" ContentType="application/vnd.openxmlformats-officedocument.drawingml.chart+xml"/>
  <Override PartName="/xl/charts/chart52.xml" ContentType="application/vnd.openxmlformats-officedocument.drawingml.chart+xml"/>
  <Override PartName="/xl/charts/chart53.xml" ContentType="application/vnd.openxmlformats-officedocument.drawingml.chart+xml"/>
  <Override PartName="/xl/charts/chart54.xml" ContentType="application/vnd.openxmlformats-officedocument.drawingml.chart+xml"/>
  <Override PartName="/xl/charts/chart55.xml" ContentType="application/vnd.openxmlformats-officedocument.drawingml.chart+xml"/>
  <Override PartName="/xl/charts/chart56.xml" ContentType="application/vnd.openxmlformats-officedocument.drawingml.chart+xml"/>
  <Override PartName="/xl/charts/chart57.xml" ContentType="application/vnd.openxmlformats-officedocument.drawingml.chart+xml"/>
  <Override PartName="/xl/charts/chart58.xml" ContentType="application/vnd.openxmlformats-officedocument.drawingml.chart+xml"/>
  <Override PartName="/xl/charts/chart59.xml" ContentType="application/vnd.openxmlformats-officedocument.drawingml.chart+xml"/>
  <Override PartName="/xl/charts/chart60.xml" ContentType="application/vnd.openxmlformats-officedocument.drawingml.chart+xml"/>
  <Override PartName="/xl/charts/chart61.xml" ContentType="application/vnd.openxmlformats-officedocument.drawingml.chart+xml"/>
  <Override PartName="/xl/charts/chart62.xml" ContentType="application/vnd.openxmlformats-officedocument.drawingml.chart+xml"/>
  <Override PartName="/xl/charts/chart63.xml" ContentType="application/vnd.openxmlformats-officedocument.drawingml.chart+xml"/>
  <Override PartName="/xl/charts/chart64.xml" ContentType="application/vnd.openxmlformats-officedocument.drawingml.chart+xml"/>
  <Override PartName="/xl/charts/chart65.xml" ContentType="application/vnd.openxmlformats-officedocument.drawingml.chart+xml"/>
  <Override PartName="/xl/charts/chart66.xml" ContentType="application/vnd.openxmlformats-officedocument.drawingml.chart+xml"/>
  <Override PartName="/xl/charts/chart67.xml" ContentType="application/vnd.openxmlformats-officedocument.drawingml.chart+xml"/>
  <Override PartName="/xl/charts/chart68.xml" ContentType="application/vnd.openxmlformats-officedocument.drawingml.chart+xml"/>
  <Override PartName="/xl/charts/chart69.xml" ContentType="application/vnd.openxmlformats-officedocument.drawingml.chart+xml"/>
  <Override PartName="/xl/charts/chart70.xml" ContentType="application/vnd.openxmlformats-officedocument.drawingml.chart+xml"/>
  <Override PartName="/xl/charts/chart71.xml" ContentType="application/vnd.openxmlformats-officedocument.drawingml.chart+xml"/>
  <Override PartName="/xl/charts/chart72.xml" ContentType="application/vnd.openxmlformats-officedocument.drawingml.chart+xml"/>
  <Override PartName="/xl/charts/chart73.xml" ContentType="application/vnd.openxmlformats-officedocument.drawingml.chart+xml"/>
  <Override PartName="/xl/charts/chart74.xml" ContentType="application/vnd.openxmlformats-officedocument.drawingml.chart+xml"/>
  <Override PartName="/xl/charts/chart75.xml" ContentType="application/vnd.openxmlformats-officedocument.drawingml.chart+xml"/>
  <Override PartName="/xl/charts/chart76.xml" ContentType="application/vnd.openxmlformats-officedocument.drawingml.chart+xml"/>
  <Override PartName="/xl/charts/chart77.xml" ContentType="application/vnd.openxmlformats-officedocument.drawingml.chart+xml"/>
  <Override PartName="/xl/charts/chart78.xml" ContentType="application/vnd.openxmlformats-officedocument.drawingml.chart+xml"/>
  <Override PartName="/xl/charts/chart79.xml" ContentType="application/vnd.openxmlformats-officedocument.drawingml.chart+xml"/>
  <Override PartName="/xl/charts/chart80.xml" ContentType="application/vnd.openxmlformats-officedocument.drawingml.chart+xml"/>
  <Override PartName="/xl/charts/chart81.xml" ContentType="application/vnd.openxmlformats-officedocument.drawingml.chart+xml"/>
  <Override PartName="/xl/charts/chart82.xml" ContentType="application/vnd.openxmlformats-officedocument.drawingml.chart+xml"/>
  <Override PartName="/xl/charts/chart83.xml" ContentType="application/vnd.openxmlformats-officedocument.drawingml.chart+xml"/>
  <Override PartName="/xl/charts/chart84.xml" ContentType="application/vnd.openxmlformats-officedocument.drawingml.chart+xml"/>
  <Override PartName="/xl/charts/chart85.xml" ContentType="application/vnd.openxmlformats-officedocument.drawingml.chart+xml"/>
  <Override PartName="/xl/charts/chart86.xml" ContentType="application/vnd.openxmlformats-officedocument.drawingml.chart+xml"/>
  <Override PartName="/xl/charts/chart87.xml" ContentType="application/vnd.openxmlformats-officedocument.drawingml.chart+xml"/>
  <Override PartName="/xl/charts/chart88.xml" ContentType="application/vnd.openxmlformats-officedocument.drawingml.chart+xml"/>
  <Override PartName="/xl/charts/chart89.xml" ContentType="application/vnd.openxmlformats-officedocument.drawingml.chart+xml"/>
  <Override PartName="/xl/charts/chart90.xml" ContentType="application/vnd.openxmlformats-officedocument.drawingml.chart+xml"/>
  <Override PartName="/xl/charts/chart91.xml" ContentType="application/vnd.openxmlformats-officedocument.drawingml.chart+xml"/>
  <Override PartName="/xl/charts/chart92.xml" ContentType="application/vnd.openxmlformats-officedocument.drawingml.chart+xml"/>
  <Override PartName="/xl/charts/chart93.xml" ContentType="application/vnd.openxmlformats-officedocument.drawingml.chart+xml"/>
  <Override PartName="/xl/charts/chart94.xml" ContentType="application/vnd.openxmlformats-officedocument.drawingml.chart+xml"/>
  <Override PartName="/xl/charts/chart95.xml" ContentType="application/vnd.openxmlformats-officedocument.drawingml.chart+xml"/>
  <Override PartName="/xl/charts/chart96.xml" ContentType="application/vnd.openxmlformats-officedocument.drawingml.chart+xml"/>
  <Override PartName="/xl/charts/chart97.xml" ContentType="application/vnd.openxmlformats-officedocument.drawingml.chart+xml"/>
  <Override PartName="/xl/charts/chart98.xml" ContentType="application/vnd.openxmlformats-officedocument.drawingml.chart+xml"/>
  <Override PartName="/xl/charts/chart99.xml" ContentType="application/vnd.openxmlformats-officedocument.drawingml.chart+xml"/>
  <Override PartName="/xl/charts/chart100.xml" ContentType="application/vnd.openxmlformats-officedocument.drawingml.chart+xml"/>
  <Override PartName="/xl/charts/chart101.xml" ContentType="application/vnd.openxmlformats-officedocument.drawingml.chart+xml"/>
  <Override PartName="/xl/charts/chart102.xml" ContentType="application/vnd.openxmlformats-officedocument.drawingml.chart+xml"/>
  <Override PartName="/xl/charts/chart103.xml" ContentType="application/vnd.openxmlformats-officedocument.drawingml.chart+xml"/>
  <Override PartName="/xl/charts/chart104.xml" ContentType="application/vnd.openxmlformats-officedocument.drawingml.chart+xml"/>
  <Override PartName="/xl/charts/chart105.xml" ContentType="application/vnd.openxmlformats-officedocument.drawingml.chart+xml"/>
  <Override PartName="/xl/charts/chart106.xml" ContentType="application/vnd.openxmlformats-officedocument.drawingml.chart+xml"/>
  <Override PartName="/xl/charts/chart107.xml" ContentType="application/vnd.openxmlformats-officedocument.drawingml.chart+xml"/>
  <Override PartName="/xl/charts/chart108.xml" ContentType="application/vnd.openxmlformats-officedocument.drawingml.chart+xml"/>
  <Override PartName="/xl/charts/chart109.xml" ContentType="application/vnd.openxmlformats-officedocument.drawingml.chart+xml"/>
  <Override PartName="/xl/charts/chart110.xml" ContentType="application/vnd.openxmlformats-officedocument.drawingml.chart+xml"/>
  <Override PartName="/xl/charts/chart111.xml" ContentType="application/vnd.openxmlformats-officedocument.drawingml.chart+xml"/>
  <Override PartName="/xl/charts/chart112.xml" ContentType="application/vnd.openxmlformats-officedocument.drawingml.chart+xml"/>
  <Override PartName="/xl/charts/chart113.xml" ContentType="application/vnd.openxmlformats-officedocument.drawingml.chart+xml"/>
  <Override PartName="/xl/charts/chart114.xml" ContentType="application/vnd.openxmlformats-officedocument.drawingml.chart+xml"/>
  <Override PartName="/xl/charts/chart115.xml" ContentType="application/vnd.openxmlformats-officedocument.drawingml.chart+xml"/>
  <Override PartName="/xl/charts/chart116.xml" ContentType="application/vnd.openxmlformats-officedocument.drawingml.chart+xml"/>
  <Override PartName="/xl/charts/chart117.xml" ContentType="application/vnd.openxmlformats-officedocument.drawingml.chart+xml"/>
  <Override PartName="/xl/charts/chart118.xml" ContentType="application/vnd.openxmlformats-officedocument.drawingml.chart+xml"/>
  <Override PartName="/xl/charts/chart119.xml" ContentType="application/vnd.openxmlformats-officedocument.drawingml.chart+xml"/>
  <Override PartName="/xl/charts/chart120.xml" ContentType="application/vnd.openxmlformats-officedocument.drawingml.chart+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822"/>
  <workbookPr/>
  <mc:AlternateContent xmlns:mc="http://schemas.openxmlformats.org/markup-compatibility/2006">
    <mc:Choice Requires="x15">
      <x15ac:absPath xmlns:x15ac="http://schemas.microsoft.com/office/spreadsheetml/2010/11/ac" url="C:\Users\ProBook\Desktop\Pakoreguoti po vertinimo pastabų_redagavimui\GR\"/>
    </mc:Choice>
  </mc:AlternateContent>
  <xr:revisionPtr revIDLastSave="10" documentId="11_A7B1B5616148BEB2DB897DB97D21C05284436660" xr6:coauthVersionLast="47" xr6:coauthVersionMax="47" xr10:uidLastSave="{20596A58-23A6-411E-9F1D-DE36B8EDD34E}"/>
  <bookViews>
    <workbookView xWindow="0" yWindow="0" windowWidth="19200" windowHeight="11490" tabRatio="790" xr2:uid="{00000000-000D-0000-FFFF-FFFF00000000}"/>
  </bookViews>
  <sheets>
    <sheet name="Klausimynas" sheetId="1" r:id="rId1"/>
    <sheet name="Įvertinimas" sheetId="2" r:id="rId2"/>
    <sheet name="Įvestis (atskiri klausimynai)" sheetId="3" r:id="rId3"/>
    <sheet name="Įvestis (suskaičiuota)" sheetId="5" r:id="rId4"/>
    <sheet name="Rezultatai" sheetId="4" r:id="rId5"/>
  </sheets>
  <definedNames>
    <definedName name="_xlnm.Print_Area" localSheetId="1">Įvertinimas!$B$1:$B$23</definedName>
    <definedName name="_xlnm.Print_Area" localSheetId="3">'Įvestis (suskaičiuota)'!$A$1:$G$62</definedName>
    <definedName name="_xlnm.Print_Area" localSheetId="0">Klausimynas!$B$1:$R$108</definedName>
    <definedName name="_xlnm.Print_Area" localSheetId="4">Rezultatai!$A$1:$G$61</definedName>
    <definedName name="_xlnm.Print_Titles" localSheetId="2">('Įvestis (atskiri klausimynai)'!$A:$B,'Įvestis (atskiri klausimynai)'!$1:$2)</definedName>
    <definedName name="_xlnm.Print_Titles" localSheetId="3">'Įvestis (suskaičiuota)'!$1:$2</definedName>
    <definedName name="_xlnm.Print_Titles" localSheetId="4">Rezultatai!$1:$1</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51" i="4" l="1"/>
  <c r="L51" i="4"/>
  <c r="H51" i="4" s="1"/>
  <c r="I51" i="4"/>
  <c r="J51" i="4"/>
  <c r="F51" i="4" s="1"/>
  <c r="E51" i="4" s="1"/>
  <c r="M51" i="4"/>
  <c r="K52" i="4"/>
  <c r="L52" i="4"/>
  <c r="H52" i="4" s="1"/>
  <c r="I52" i="4"/>
  <c r="J52" i="4"/>
  <c r="M52" i="4"/>
  <c r="G52" i="4"/>
  <c r="K53" i="4"/>
  <c r="L53" i="4"/>
  <c r="H53" i="4" s="1"/>
  <c r="I53" i="4"/>
  <c r="J53" i="4"/>
  <c r="F53" i="4" s="1"/>
  <c r="M53" i="4"/>
  <c r="K54" i="4"/>
  <c r="L54" i="4"/>
  <c r="H54" i="4" s="1"/>
  <c r="I54" i="4"/>
  <c r="J54" i="4"/>
  <c r="F54" i="4"/>
  <c r="M54" i="4"/>
  <c r="K55" i="4"/>
  <c r="L55" i="4"/>
  <c r="H55" i="4" s="1"/>
  <c r="I55" i="4"/>
  <c r="J55" i="4"/>
  <c r="M55" i="4"/>
  <c r="G55" i="4"/>
  <c r="K56" i="4"/>
  <c r="L56" i="4"/>
  <c r="H56" i="4" s="1"/>
  <c r="I56" i="4"/>
  <c r="J56" i="4"/>
  <c r="F56" i="4" s="1"/>
  <c r="M56" i="4"/>
  <c r="K57" i="4"/>
  <c r="L57" i="4"/>
  <c r="H57" i="4" s="1"/>
  <c r="I57" i="4"/>
  <c r="J57" i="4"/>
  <c r="M57" i="4"/>
  <c r="G57" i="4"/>
  <c r="K58" i="4"/>
  <c r="L58" i="4"/>
  <c r="I58" i="4"/>
  <c r="J58" i="4"/>
  <c r="M58" i="4"/>
  <c r="K59" i="4"/>
  <c r="L59" i="4"/>
  <c r="H59" i="4" s="1"/>
  <c r="I59" i="4"/>
  <c r="J59" i="4"/>
  <c r="M59" i="4"/>
  <c r="K60" i="4"/>
  <c r="L60" i="4"/>
  <c r="H60" i="4"/>
  <c r="I60" i="4"/>
  <c r="J60" i="4"/>
  <c r="M60" i="4"/>
  <c r="K61" i="4"/>
  <c r="L61" i="4"/>
  <c r="H61" i="4" s="1"/>
  <c r="I61" i="4"/>
  <c r="J61" i="4"/>
  <c r="F61" i="4"/>
  <c r="M61" i="4"/>
  <c r="A52" i="4"/>
  <c r="B53" i="3"/>
  <c r="B52" i="4"/>
  <c r="A53" i="4"/>
  <c r="B54" i="3"/>
  <c r="B54" i="5"/>
  <c r="G53" i="4"/>
  <c r="A54" i="4"/>
  <c r="B55" i="3"/>
  <c r="B54" i="4"/>
  <c r="B55" i="5"/>
  <c r="G54" i="4"/>
  <c r="A55" i="4"/>
  <c r="B56" i="3"/>
  <c r="B56" i="5"/>
  <c r="B55" i="4"/>
  <c r="A56" i="4"/>
  <c r="B57" i="3"/>
  <c r="B56" i="4"/>
  <c r="G56" i="4"/>
  <c r="A57" i="4"/>
  <c r="B58" i="3"/>
  <c r="B58" i="5"/>
  <c r="B57" i="4"/>
  <c r="A58" i="4"/>
  <c r="B59" i="3"/>
  <c r="B58" i="4"/>
  <c r="G58" i="4"/>
  <c r="A59" i="4"/>
  <c r="B60" i="3"/>
  <c r="B60" i="5"/>
  <c r="G59" i="4"/>
  <c r="A60" i="4"/>
  <c r="B61" i="3"/>
  <c r="B60" i="4"/>
  <c r="G60" i="4"/>
  <c r="A61" i="4"/>
  <c r="B62" i="3"/>
  <c r="B62" i="5"/>
  <c r="B61" i="4"/>
  <c r="G61" i="4"/>
  <c r="B59" i="5"/>
  <c r="A62" i="5"/>
  <c r="I62" i="5"/>
  <c r="A53" i="5"/>
  <c r="I53" i="5"/>
  <c r="A54" i="5"/>
  <c r="I54" i="5"/>
  <c r="A55" i="5"/>
  <c r="I55" i="5"/>
  <c r="A56" i="5"/>
  <c r="I56" i="5"/>
  <c r="A57" i="5"/>
  <c r="I57" i="5"/>
  <c r="A58" i="5"/>
  <c r="I58" i="5"/>
  <c r="A59" i="5"/>
  <c r="I59" i="5"/>
  <c r="A60" i="5"/>
  <c r="I60" i="5"/>
  <c r="A61" i="5"/>
  <c r="B61" i="5"/>
  <c r="I61" i="5"/>
  <c r="B5" i="2"/>
  <c r="B3" i="3"/>
  <c r="B2" i="4" s="1"/>
  <c r="B3" i="5"/>
  <c r="B4" i="3"/>
  <c r="B4" i="5" s="1"/>
  <c r="B5" i="3"/>
  <c r="B6" i="3"/>
  <c r="B5" i="4"/>
  <c r="B7" i="3"/>
  <c r="B6" i="4" s="1"/>
  <c r="B8" i="3"/>
  <c r="B9" i="3"/>
  <c r="B8" i="4" s="1"/>
  <c r="B9" i="5"/>
  <c r="B10" i="3"/>
  <c r="B10" i="5" s="1"/>
  <c r="B11" i="3"/>
  <c r="B11" i="5" s="1"/>
  <c r="B12" i="3"/>
  <c r="B13" i="3"/>
  <c r="B13" i="5" s="1"/>
  <c r="B14" i="3"/>
  <c r="B14" i="5" s="1"/>
  <c r="B15" i="3"/>
  <c r="B15" i="5" s="1"/>
  <c r="B16" i="3"/>
  <c r="B15" i="4" s="1"/>
  <c r="B17" i="3"/>
  <c r="B17" i="5" s="1"/>
  <c r="B18" i="3"/>
  <c r="B17" i="4" s="1"/>
  <c r="B19" i="3"/>
  <c r="B18" i="4" s="1"/>
  <c r="B19" i="5"/>
  <c r="B20" i="3"/>
  <c r="B19" i="4" s="1"/>
  <c r="B21" i="3"/>
  <c r="B21" i="5"/>
  <c r="B22" i="3"/>
  <c r="B21" i="4"/>
  <c r="B23" i="3"/>
  <c r="B23" i="5" s="1"/>
  <c r="B24" i="3"/>
  <c r="B24" i="5" s="1"/>
  <c r="B25" i="3"/>
  <c r="B25" i="5"/>
  <c r="B26" i="3"/>
  <c r="B25" i="4"/>
  <c r="B27" i="3"/>
  <c r="B27" i="5"/>
  <c r="B28" i="3"/>
  <c r="B28" i="5" s="1"/>
  <c r="B29" i="3"/>
  <c r="B28" i="4"/>
  <c r="B30" i="3"/>
  <c r="B29" i="4"/>
  <c r="B31" i="3"/>
  <c r="B31" i="5" s="1"/>
  <c r="B32" i="3"/>
  <c r="B32" i="5"/>
  <c r="B33" i="3"/>
  <c r="B34" i="3"/>
  <c r="B33" i="4" s="1"/>
  <c r="B35" i="3"/>
  <c r="B34" i="4" s="1"/>
  <c r="B35" i="5"/>
  <c r="B36" i="3"/>
  <c r="B37" i="3"/>
  <c r="B37" i="5"/>
  <c r="B38" i="3"/>
  <c r="B37" i="4"/>
  <c r="B39" i="3"/>
  <c r="B38" i="4"/>
  <c r="B40" i="3"/>
  <c r="B40" i="5"/>
  <c r="B41" i="3"/>
  <c r="B41" i="5"/>
  <c r="B42" i="3"/>
  <c r="B41" i="4"/>
  <c r="B43" i="3"/>
  <c r="B43" i="5"/>
  <c r="B44" i="3"/>
  <c r="B44" i="5"/>
  <c r="B45" i="3"/>
  <c r="B45" i="5"/>
  <c r="B46" i="3"/>
  <c r="B46" i="5"/>
  <c r="B47" i="3"/>
  <c r="B47" i="5"/>
  <c r="B48" i="3"/>
  <c r="B48" i="5"/>
  <c r="B49" i="3"/>
  <c r="B49" i="5"/>
  <c r="B50" i="3"/>
  <c r="B51" i="3"/>
  <c r="B51" i="5"/>
  <c r="B52" i="3"/>
  <c r="A3" i="5"/>
  <c r="I3" i="5"/>
  <c r="A4" i="5"/>
  <c r="I4" i="5"/>
  <c r="A5" i="5"/>
  <c r="B5" i="5"/>
  <c r="I5" i="5"/>
  <c r="A6" i="5"/>
  <c r="I6" i="5"/>
  <c r="A7" i="5"/>
  <c r="I7" i="5"/>
  <c r="A8" i="5"/>
  <c r="I8" i="5"/>
  <c r="A9" i="5"/>
  <c r="I9" i="5"/>
  <c r="A10" i="5"/>
  <c r="I10" i="5"/>
  <c r="A11" i="5"/>
  <c r="I11" i="5"/>
  <c r="A12" i="5"/>
  <c r="I12" i="5"/>
  <c r="A13" i="5"/>
  <c r="I13" i="5"/>
  <c r="A14" i="5"/>
  <c r="I14" i="5"/>
  <c r="A15" i="5"/>
  <c r="I15" i="5"/>
  <c r="A16" i="5"/>
  <c r="I16" i="5"/>
  <c r="A17" i="5"/>
  <c r="I17" i="5"/>
  <c r="A18" i="5"/>
  <c r="I18" i="5"/>
  <c r="A19" i="5"/>
  <c r="I19" i="5"/>
  <c r="A20" i="5"/>
  <c r="I20" i="5"/>
  <c r="A21" i="5"/>
  <c r="I21" i="5"/>
  <c r="A22" i="5"/>
  <c r="I22" i="5"/>
  <c r="A23" i="5"/>
  <c r="I23" i="5"/>
  <c r="A24" i="5"/>
  <c r="I24" i="5"/>
  <c r="A25" i="5"/>
  <c r="I25" i="5"/>
  <c r="A26" i="5"/>
  <c r="I26" i="5"/>
  <c r="A27" i="5"/>
  <c r="I27" i="5"/>
  <c r="A28" i="5"/>
  <c r="I28" i="5"/>
  <c r="A29" i="5"/>
  <c r="I29" i="5"/>
  <c r="A30" i="5"/>
  <c r="I30" i="5"/>
  <c r="A31" i="5"/>
  <c r="I31" i="5"/>
  <c r="A32" i="5"/>
  <c r="I32" i="5"/>
  <c r="A33" i="5"/>
  <c r="B33" i="5"/>
  <c r="I33" i="5"/>
  <c r="A34" i="5"/>
  <c r="I34" i="5"/>
  <c r="A35" i="5"/>
  <c r="I35" i="5"/>
  <c r="A36" i="5"/>
  <c r="I36" i="5"/>
  <c r="A37" i="5"/>
  <c r="I37" i="5"/>
  <c r="A38" i="5"/>
  <c r="I38" i="5"/>
  <c r="A39" i="5"/>
  <c r="I39" i="5"/>
  <c r="A40" i="5"/>
  <c r="I40" i="5"/>
  <c r="A41" i="5"/>
  <c r="I41" i="5"/>
  <c r="A42" i="5"/>
  <c r="I42" i="5"/>
  <c r="A43" i="5"/>
  <c r="I43" i="5"/>
  <c r="A44" i="5"/>
  <c r="I44" i="5"/>
  <c r="A45" i="5"/>
  <c r="I45" i="5"/>
  <c r="A46" i="5"/>
  <c r="I46" i="5"/>
  <c r="A47" i="5"/>
  <c r="I47" i="5"/>
  <c r="A48" i="5"/>
  <c r="I48" i="5"/>
  <c r="A49" i="5"/>
  <c r="I49" i="5"/>
  <c r="A50" i="5"/>
  <c r="B50" i="5"/>
  <c r="I50" i="5"/>
  <c r="A51" i="5"/>
  <c r="I51" i="5"/>
  <c r="A52" i="5"/>
  <c r="I52" i="5"/>
  <c r="A2" i="4"/>
  <c r="I2" i="4"/>
  <c r="J2" i="4"/>
  <c r="K2" i="4"/>
  <c r="L2" i="4"/>
  <c r="M2" i="4"/>
  <c r="G2" i="4"/>
  <c r="A3" i="4"/>
  <c r="I3" i="4"/>
  <c r="J3" i="4"/>
  <c r="K3" i="4"/>
  <c r="L3" i="4"/>
  <c r="H3" i="4" s="1"/>
  <c r="M3" i="4"/>
  <c r="G3" i="4"/>
  <c r="A4" i="4"/>
  <c r="B4" i="4"/>
  <c r="I4" i="4"/>
  <c r="J4" i="4"/>
  <c r="K4" i="4"/>
  <c r="L4" i="4"/>
  <c r="H4" i="4"/>
  <c r="M4" i="4"/>
  <c r="G4" i="4"/>
  <c r="A5" i="4"/>
  <c r="I5" i="4"/>
  <c r="J5" i="4"/>
  <c r="K5" i="4"/>
  <c r="L5" i="4"/>
  <c r="F5" i="4"/>
  <c r="M5" i="4"/>
  <c r="G5" i="4"/>
  <c r="A6" i="4"/>
  <c r="I6" i="4"/>
  <c r="J6" i="4"/>
  <c r="K6" i="4"/>
  <c r="L6" i="4"/>
  <c r="M6" i="4"/>
  <c r="G6" i="4"/>
  <c r="A7" i="4"/>
  <c r="I7" i="4"/>
  <c r="J7" i="4"/>
  <c r="K7" i="4"/>
  <c r="L7" i="4"/>
  <c r="M7" i="4"/>
  <c r="G7" i="4"/>
  <c r="A8" i="4"/>
  <c r="I8" i="4"/>
  <c r="J8" i="4"/>
  <c r="K8" i="4"/>
  <c r="L8" i="4"/>
  <c r="H8" i="4"/>
  <c r="M8" i="4"/>
  <c r="G8" i="4"/>
  <c r="A9" i="4"/>
  <c r="I9" i="4"/>
  <c r="J9" i="4"/>
  <c r="K9" i="4"/>
  <c r="L9" i="4"/>
  <c r="H9" i="4" s="1"/>
  <c r="M9" i="4"/>
  <c r="G9" i="4"/>
  <c r="A10" i="4"/>
  <c r="I10" i="4"/>
  <c r="J10" i="4"/>
  <c r="K10" i="4"/>
  <c r="L10" i="4"/>
  <c r="M10" i="4"/>
  <c r="G10" i="4"/>
  <c r="A11" i="4"/>
  <c r="I11" i="4"/>
  <c r="J11" i="4"/>
  <c r="K11" i="4"/>
  <c r="L11" i="4"/>
  <c r="H11" i="4" s="1"/>
  <c r="M11" i="4"/>
  <c r="G11" i="4"/>
  <c r="A12" i="4"/>
  <c r="I12" i="4"/>
  <c r="J12" i="4"/>
  <c r="K12" i="4"/>
  <c r="L12" i="4"/>
  <c r="H12" i="4"/>
  <c r="M12" i="4"/>
  <c r="G12" i="4"/>
  <c r="A13" i="4"/>
  <c r="I13" i="4"/>
  <c r="J13" i="4"/>
  <c r="K13" i="4"/>
  <c r="L13" i="4"/>
  <c r="M13" i="4"/>
  <c r="G13" i="4"/>
  <c r="A14" i="4"/>
  <c r="B14" i="4"/>
  <c r="I14" i="4"/>
  <c r="J14" i="4"/>
  <c r="K14" i="4"/>
  <c r="L14" i="4"/>
  <c r="M14" i="4"/>
  <c r="G14" i="4"/>
  <c r="A15" i="4"/>
  <c r="I15" i="4"/>
  <c r="J15" i="4"/>
  <c r="K15" i="4"/>
  <c r="L15" i="4"/>
  <c r="H15" i="4"/>
  <c r="M15" i="4"/>
  <c r="G15" i="4"/>
  <c r="A16" i="4"/>
  <c r="I16" i="4"/>
  <c r="J16" i="4"/>
  <c r="K16" i="4"/>
  <c r="L16" i="4"/>
  <c r="H16" i="4"/>
  <c r="M16" i="4"/>
  <c r="G16" i="4"/>
  <c r="A17" i="4"/>
  <c r="I17" i="4"/>
  <c r="J17" i="4"/>
  <c r="K17" i="4"/>
  <c r="L17" i="4"/>
  <c r="H17" i="4"/>
  <c r="M17" i="4"/>
  <c r="G17" i="4"/>
  <c r="A18" i="4"/>
  <c r="I18" i="4"/>
  <c r="J18" i="4"/>
  <c r="K18" i="4"/>
  <c r="L18" i="4"/>
  <c r="M18" i="4"/>
  <c r="G18" i="4"/>
  <c r="A19" i="4"/>
  <c r="I19" i="4"/>
  <c r="J19" i="4"/>
  <c r="K19" i="4"/>
  <c r="L19" i="4"/>
  <c r="H19" i="4" s="1"/>
  <c r="M19" i="4"/>
  <c r="G19" i="4"/>
  <c r="A20" i="4"/>
  <c r="B20" i="4"/>
  <c r="I20" i="4"/>
  <c r="J20" i="4"/>
  <c r="K20" i="4"/>
  <c r="L20" i="4"/>
  <c r="H20" i="4"/>
  <c r="M20" i="4"/>
  <c r="G20" i="4"/>
  <c r="A21" i="4"/>
  <c r="I21" i="4"/>
  <c r="J21" i="4"/>
  <c r="K21" i="4"/>
  <c r="L21" i="4"/>
  <c r="F21" i="4"/>
  <c r="M21" i="4"/>
  <c r="G21" i="4"/>
  <c r="A22" i="4"/>
  <c r="I22" i="4"/>
  <c r="J22" i="4"/>
  <c r="K22" i="4"/>
  <c r="L22" i="4"/>
  <c r="M22" i="4"/>
  <c r="G22" i="4"/>
  <c r="A23" i="4"/>
  <c r="I23" i="4"/>
  <c r="J23" i="4"/>
  <c r="K23" i="4"/>
  <c r="L23" i="4"/>
  <c r="M23" i="4"/>
  <c r="G23" i="4"/>
  <c r="A24" i="4"/>
  <c r="B24" i="4"/>
  <c r="I24" i="4"/>
  <c r="J24" i="4"/>
  <c r="K24" i="4"/>
  <c r="L24" i="4"/>
  <c r="H24" i="4"/>
  <c r="M24" i="4"/>
  <c r="G24" i="4"/>
  <c r="A25" i="4"/>
  <c r="I25" i="4"/>
  <c r="J25" i="4"/>
  <c r="K25" i="4"/>
  <c r="L25" i="4"/>
  <c r="H25" i="4" s="1"/>
  <c r="M25" i="4"/>
  <c r="G25" i="4"/>
  <c r="A26" i="4"/>
  <c r="B26" i="4"/>
  <c r="I26" i="4"/>
  <c r="J26" i="4"/>
  <c r="K26" i="4"/>
  <c r="L26" i="4"/>
  <c r="M26" i="4"/>
  <c r="G26" i="4"/>
  <c r="A27" i="4"/>
  <c r="I27" i="4"/>
  <c r="J27" i="4"/>
  <c r="K27" i="4"/>
  <c r="L27" i="4"/>
  <c r="M27" i="4"/>
  <c r="G27" i="4"/>
  <c r="A28" i="4"/>
  <c r="I28" i="4"/>
  <c r="J28" i="4"/>
  <c r="K28" i="4"/>
  <c r="L28" i="4"/>
  <c r="M28" i="4"/>
  <c r="G28" i="4"/>
  <c r="A29" i="4"/>
  <c r="I29" i="4"/>
  <c r="J29" i="4"/>
  <c r="K29" i="4"/>
  <c r="L29" i="4"/>
  <c r="C29" i="4"/>
  <c r="S29" i="4"/>
  <c r="M29" i="4"/>
  <c r="G29" i="4"/>
  <c r="A30" i="4"/>
  <c r="I30" i="4"/>
  <c r="J30" i="4"/>
  <c r="K30" i="4"/>
  <c r="L30" i="4"/>
  <c r="H30" i="4"/>
  <c r="M30" i="4"/>
  <c r="G30" i="4"/>
  <c r="A31" i="4"/>
  <c r="I31" i="4"/>
  <c r="J31" i="4"/>
  <c r="K31" i="4"/>
  <c r="L31" i="4"/>
  <c r="H31" i="4"/>
  <c r="F31" i="4"/>
  <c r="M31" i="4"/>
  <c r="G31" i="4"/>
  <c r="A32" i="4"/>
  <c r="B32" i="4"/>
  <c r="I32" i="4"/>
  <c r="J32" i="4"/>
  <c r="K32" i="4"/>
  <c r="L32" i="4"/>
  <c r="M32" i="4"/>
  <c r="G32" i="4"/>
  <c r="A33" i="4"/>
  <c r="I33" i="4"/>
  <c r="J33" i="4"/>
  <c r="K33" i="4"/>
  <c r="L33" i="4"/>
  <c r="M33" i="4"/>
  <c r="G33" i="4"/>
  <c r="A34" i="4"/>
  <c r="I34" i="4"/>
  <c r="J34" i="4"/>
  <c r="K34" i="4"/>
  <c r="L34" i="4"/>
  <c r="H34" i="4"/>
  <c r="M34" i="4"/>
  <c r="G34" i="4"/>
  <c r="A35" i="4"/>
  <c r="I35" i="4"/>
  <c r="J35" i="4"/>
  <c r="K35" i="4"/>
  <c r="L35" i="4"/>
  <c r="H35" i="4" s="1"/>
  <c r="M35" i="4"/>
  <c r="G35" i="4"/>
  <c r="A36" i="4"/>
  <c r="B36" i="4"/>
  <c r="I36" i="4"/>
  <c r="J36" i="4"/>
  <c r="K36" i="4"/>
  <c r="L36" i="4"/>
  <c r="H36" i="4"/>
  <c r="M36" i="4"/>
  <c r="G36" i="4"/>
  <c r="A37" i="4"/>
  <c r="I37" i="4"/>
  <c r="J37" i="4"/>
  <c r="K37" i="4"/>
  <c r="L37" i="4"/>
  <c r="F37" i="4" s="1"/>
  <c r="M37" i="4"/>
  <c r="G37" i="4"/>
  <c r="A38" i="4"/>
  <c r="I38" i="4"/>
  <c r="J38" i="4"/>
  <c r="K38" i="4"/>
  <c r="L38" i="4"/>
  <c r="H38" i="4"/>
  <c r="M38" i="4"/>
  <c r="G38" i="4"/>
  <c r="A39" i="4"/>
  <c r="B39" i="4"/>
  <c r="I39" i="4"/>
  <c r="J39" i="4"/>
  <c r="K39" i="4"/>
  <c r="L39" i="4"/>
  <c r="H39" i="4" s="1"/>
  <c r="M39" i="4"/>
  <c r="G39" i="4"/>
  <c r="A40" i="4"/>
  <c r="I40" i="4"/>
  <c r="J40" i="4"/>
  <c r="K40" i="4"/>
  <c r="L40" i="4"/>
  <c r="H40" i="4" s="1"/>
  <c r="M40" i="4"/>
  <c r="G40" i="4"/>
  <c r="A41" i="4"/>
  <c r="I41" i="4"/>
  <c r="J41" i="4"/>
  <c r="K41" i="4"/>
  <c r="L41" i="4"/>
  <c r="H41" i="4"/>
  <c r="M41" i="4"/>
  <c r="G41" i="4"/>
  <c r="A42" i="4"/>
  <c r="B42" i="4"/>
  <c r="I42" i="4"/>
  <c r="J42" i="4"/>
  <c r="K42" i="4"/>
  <c r="L42" i="4"/>
  <c r="H42" i="4"/>
  <c r="M42" i="4"/>
  <c r="G42" i="4"/>
  <c r="A43" i="4"/>
  <c r="I43" i="4"/>
  <c r="J43" i="4"/>
  <c r="K43" i="4"/>
  <c r="L43" i="4"/>
  <c r="H43" i="4" s="1"/>
  <c r="M43" i="4"/>
  <c r="G43" i="4"/>
  <c r="A44" i="4"/>
  <c r="B44" i="4"/>
  <c r="I44" i="4"/>
  <c r="J44" i="4"/>
  <c r="K44" i="4"/>
  <c r="L44" i="4"/>
  <c r="M44" i="4"/>
  <c r="G44" i="4"/>
  <c r="A45" i="4"/>
  <c r="I45" i="4"/>
  <c r="J45" i="4"/>
  <c r="K45" i="4"/>
  <c r="L45" i="4"/>
  <c r="H45" i="4"/>
  <c r="M45" i="4"/>
  <c r="G45" i="4"/>
  <c r="A46" i="4"/>
  <c r="I46" i="4"/>
  <c r="J46" i="4"/>
  <c r="K46" i="4"/>
  <c r="L46" i="4"/>
  <c r="M46" i="4"/>
  <c r="G46" i="4"/>
  <c r="A47" i="4"/>
  <c r="B47" i="4"/>
  <c r="I47" i="4"/>
  <c r="J47" i="4"/>
  <c r="K47" i="4"/>
  <c r="L47" i="4"/>
  <c r="H47" i="4"/>
  <c r="M47" i="4"/>
  <c r="G47" i="4"/>
  <c r="A48" i="4"/>
  <c r="B48" i="4"/>
  <c r="I48" i="4"/>
  <c r="J48" i="4"/>
  <c r="K48" i="4"/>
  <c r="L48" i="4"/>
  <c r="C48" i="4"/>
  <c r="S48" i="4"/>
  <c r="M48" i="4"/>
  <c r="G48" i="4"/>
  <c r="A49" i="4"/>
  <c r="B49" i="4"/>
  <c r="I49" i="4"/>
  <c r="J49" i="4"/>
  <c r="K49" i="4"/>
  <c r="L49" i="4"/>
  <c r="H49" i="4" s="1"/>
  <c r="M49" i="4"/>
  <c r="G49" i="4"/>
  <c r="A50" i="4"/>
  <c r="B50" i="4"/>
  <c r="I50" i="4"/>
  <c r="J50" i="4"/>
  <c r="K50" i="4"/>
  <c r="L50" i="4"/>
  <c r="H50" i="4"/>
  <c r="M50" i="4"/>
  <c r="G50" i="4"/>
  <c r="A51" i="4"/>
  <c r="G51" i="4"/>
  <c r="F19" i="4"/>
  <c r="C18" i="4"/>
  <c r="S18" i="4"/>
  <c r="F50" i="4"/>
  <c r="C37" i="4"/>
  <c r="S37" i="4"/>
  <c r="C28" i="4"/>
  <c r="H28" i="4"/>
  <c r="H27" i="4"/>
  <c r="F27" i="4"/>
  <c r="E27" i="4" s="1"/>
  <c r="B59" i="4"/>
  <c r="F46" i="4"/>
  <c r="H2" i="4"/>
  <c r="F39" i="4"/>
  <c r="F12" i="4"/>
  <c r="E12" i="4"/>
  <c r="C38" i="4"/>
  <c r="C35" i="4"/>
  <c r="S35" i="4"/>
  <c r="C6" i="4"/>
  <c r="S6" i="4"/>
  <c r="H6" i="4"/>
  <c r="B36" i="5"/>
  <c r="B35" i="4"/>
  <c r="B27" i="4"/>
  <c r="B12" i="5"/>
  <c r="B11" i="4"/>
  <c r="F57" i="4"/>
  <c r="C57" i="4"/>
  <c r="F55" i="4"/>
  <c r="C55" i="4"/>
  <c r="S55" i="4"/>
  <c r="C53" i="4"/>
  <c r="C51" i="4"/>
  <c r="H29" i="4"/>
  <c r="H26" i="4"/>
  <c r="C13" i="4"/>
  <c r="S13" i="4"/>
  <c r="F11" i="4"/>
  <c r="H10" i="4"/>
  <c r="F4" i="4"/>
  <c r="E4" i="4"/>
  <c r="S57" i="4"/>
  <c r="S53" i="4"/>
  <c r="H33" i="4"/>
  <c r="F25" i="4"/>
  <c r="E25" i="4"/>
  <c r="C22" i="4"/>
  <c r="S22" i="4"/>
  <c r="H22" i="4"/>
  <c r="F9" i="4"/>
  <c r="E9" i="4"/>
  <c r="B31" i="4"/>
  <c r="B8" i="5"/>
  <c r="B7" i="4"/>
  <c r="F59" i="4"/>
  <c r="E59" i="4"/>
  <c r="C59" i="4"/>
  <c r="S59" i="4"/>
  <c r="S38" i="4"/>
  <c r="F28" i="4"/>
  <c r="E28" i="4" s="1"/>
  <c r="S28" i="4"/>
  <c r="F22" i="4"/>
  <c r="E22" i="4"/>
  <c r="F17" i="4"/>
  <c r="C14" i="4"/>
  <c r="S14" i="4"/>
  <c r="H14" i="4"/>
  <c r="F52" i="4"/>
  <c r="C58" i="4"/>
  <c r="S58" i="4"/>
  <c r="C56" i="4"/>
  <c r="E55" i="4"/>
  <c r="C54" i="4"/>
  <c r="S54" i="4"/>
  <c r="C52" i="4"/>
  <c r="S52" i="4"/>
  <c r="B53" i="5"/>
  <c r="B57" i="5"/>
  <c r="E17" i="4"/>
  <c r="B45" i="4"/>
  <c r="H7" i="4"/>
  <c r="C7" i="4"/>
  <c r="S7" i="4"/>
  <c r="F7" i="4"/>
  <c r="C60" i="4"/>
  <c r="S60" i="4"/>
  <c r="C26" i="4"/>
  <c r="S26" i="4"/>
  <c r="C61" i="4"/>
  <c r="S61" i="4"/>
  <c r="H48" i="4"/>
  <c r="C47" i="4"/>
  <c r="F41" i="4"/>
  <c r="E41" i="4" s="1"/>
  <c r="E19" i="4"/>
  <c r="F16" i="4"/>
  <c r="E16" i="4"/>
  <c r="C4" i="4"/>
  <c r="S4" i="4"/>
  <c r="B22" i="4"/>
  <c r="F60" i="4"/>
  <c r="E60" i="4"/>
  <c r="F8" i="4"/>
  <c r="E8" i="4"/>
  <c r="C16" i="4"/>
  <c r="S16" i="4" s="1"/>
  <c r="S47" i="4"/>
  <c r="C50" i="4"/>
  <c r="S50" i="4"/>
  <c r="B46" i="4"/>
  <c r="H44" i="4"/>
  <c r="B43" i="4"/>
  <c r="C39" i="4"/>
  <c r="S39" i="4"/>
  <c r="F36" i="4"/>
  <c r="E36" i="4"/>
  <c r="C36" i="4"/>
  <c r="S36" i="4"/>
  <c r="E31" i="4"/>
  <c r="H18" i="4"/>
  <c r="F18" i="4"/>
  <c r="E18" i="4" s="1"/>
  <c r="C15" i="4"/>
  <c r="S15" i="4"/>
  <c r="F13" i="4"/>
  <c r="H13" i="4"/>
  <c r="H5" i="4"/>
  <c r="E5" i="4"/>
  <c r="B52" i="5"/>
  <c r="B51" i="4"/>
  <c r="E56" i="4"/>
  <c r="C44" i="4"/>
  <c r="S44" i="4"/>
  <c r="C45" i="4"/>
  <c r="S45" i="4"/>
  <c r="F33" i="4"/>
  <c r="E33" i="4"/>
  <c r="H21" i="4"/>
  <c r="E21" i="4"/>
  <c r="C12" i="4"/>
  <c r="S12" i="4"/>
  <c r="C3" i="4"/>
  <c r="S56" i="4"/>
  <c r="F24" i="4"/>
  <c r="E24" i="4"/>
  <c r="C34" i="4"/>
  <c r="S34" i="4"/>
  <c r="S51" i="4"/>
  <c r="C10" i="4"/>
  <c r="S10" i="4"/>
  <c r="C17" i="4"/>
  <c r="S17" i="4"/>
  <c r="E50" i="4"/>
  <c r="F48" i="4"/>
  <c r="C46" i="4"/>
  <c r="S46" i="4"/>
  <c r="H46" i="4"/>
  <c r="E46" i="4"/>
  <c r="F43" i="4"/>
  <c r="E43" i="4"/>
  <c r="C43" i="4"/>
  <c r="S43" i="4"/>
  <c r="C40" i="4"/>
  <c r="F32" i="4"/>
  <c r="H32" i="4"/>
  <c r="E32" i="4"/>
  <c r="C32" i="4"/>
  <c r="S32" i="4"/>
  <c r="H23" i="4"/>
  <c r="F23" i="4"/>
  <c r="C23" i="4"/>
  <c r="S23" i="4"/>
  <c r="C21" i="4"/>
  <c r="S21" i="4"/>
  <c r="C19" i="4"/>
  <c r="S19" i="4"/>
  <c r="F2" i="4"/>
  <c r="E2" i="4"/>
  <c r="C2" i="4"/>
  <c r="S2" i="4"/>
  <c r="B39" i="5"/>
  <c r="B29" i="5"/>
  <c r="H58" i="4"/>
  <c r="C31" i="4"/>
  <c r="S31" i="4"/>
  <c r="F40" i="4"/>
  <c r="E40" i="4"/>
  <c r="H37" i="4"/>
  <c r="E37" i="4"/>
  <c r="S40" i="4"/>
  <c r="F15" i="4"/>
  <c r="E15" i="4"/>
  <c r="C5" i="4"/>
  <c r="S5" i="4"/>
  <c r="F3" i="4"/>
  <c r="E3" i="4"/>
  <c r="S3" i="4"/>
  <c r="E23" i="4"/>
  <c r="E48" i="4"/>
  <c r="E13" i="4"/>
  <c r="E7" i="4"/>
  <c r="B42" i="5"/>
  <c r="B53" i="4"/>
  <c r="B40" i="4"/>
  <c r="B38" i="5"/>
  <c r="B30" i="5"/>
  <c r="B26" i="5"/>
  <c r="B22" i="5"/>
  <c r="B13" i="4"/>
  <c r="B10" i="4"/>
  <c r="B6" i="5"/>
  <c r="B18" i="5" l="1"/>
  <c r="B20" i="5"/>
  <c r="B16" i="5"/>
  <c r="B16" i="4"/>
  <c r="B34" i="5"/>
  <c r="B30" i="4"/>
  <c r="B23" i="4"/>
  <c r="B12" i="4"/>
  <c r="B9" i="4"/>
  <c r="B7" i="5"/>
  <c r="B3" i="4"/>
  <c r="C49" i="4"/>
  <c r="S49" i="4" s="1"/>
  <c r="F49" i="4"/>
  <c r="E49" i="4" s="1"/>
  <c r="F47" i="4"/>
  <c r="E47" i="4" s="1"/>
  <c r="F45" i="4"/>
  <c r="E45" i="4" s="1"/>
  <c r="F44" i="4"/>
  <c r="E44" i="4" s="1"/>
  <c r="C42" i="4"/>
  <c r="S42" i="4" s="1"/>
  <c r="F42" i="4"/>
  <c r="E42" i="4" s="1"/>
  <c r="C41" i="4"/>
  <c r="S41" i="4" s="1"/>
  <c r="E39" i="4"/>
  <c r="F38" i="4"/>
  <c r="E38" i="4" s="1"/>
  <c r="F35" i="4"/>
  <c r="E35" i="4" s="1"/>
  <c r="F34" i="4"/>
  <c r="E34" i="4" s="1"/>
  <c r="C33" i="4"/>
  <c r="S33" i="4" s="1"/>
  <c r="F30" i="4"/>
  <c r="E30" i="4" s="1"/>
  <c r="C30" i="4"/>
  <c r="S30" i="4" s="1"/>
  <c r="F29" i="4"/>
  <c r="E29" i="4" s="1"/>
  <c r="C27" i="4"/>
  <c r="S27" i="4" s="1"/>
  <c r="F26" i="4"/>
  <c r="E26" i="4" s="1"/>
  <c r="C25" i="4"/>
  <c r="S25" i="4" s="1"/>
  <c r="C24" i="4"/>
  <c r="S24" i="4" s="1"/>
  <c r="F20" i="4"/>
  <c r="E20" i="4" s="1"/>
  <c r="C20" i="4"/>
  <c r="S20" i="4" s="1"/>
  <c r="F14" i="4"/>
  <c r="E14" i="4" s="1"/>
  <c r="E11" i="4"/>
  <c r="C11" i="4"/>
  <c r="S11" i="4" s="1"/>
  <c r="F10" i="4"/>
  <c r="E10" i="4" s="1"/>
  <c r="C9" i="4"/>
  <c r="S9" i="4" s="1"/>
  <c r="C8" i="4"/>
  <c r="S8" i="4" s="1"/>
  <c r="F6" i="4"/>
  <c r="E6" i="4" s="1"/>
  <c r="E61" i="4"/>
  <c r="F58" i="4"/>
  <c r="E58" i="4" s="1"/>
  <c r="E57" i="4"/>
  <c r="E54" i="4"/>
  <c r="E53" i="4"/>
  <c r="E52" i="4"/>
</calcChain>
</file>

<file path=xl/sharedStrings.xml><?xml version="1.0" encoding="utf-8"?>
<sst xmlns="http://schemas.openxmlformats.org/spreadsheetml/2006/main" count="156" uniqueCount="74">
  <si>
    <t xml:space="preserve">Mokinių grįžtamasis ryšys apie 
mokymosi kompetencijas ir pamokos poveikį </t>
  </si>
  <si>
    <t>NURODYMAI, KAIP SUKURTI SAVO GRĮŽTAMOJO RYŠIO KLAUSIMYNĄ
Čia galite pritaikyti klausimyną savo reikmėms: keisti, tikslinti, ištrinti ar pridėti naujų klausimų. Pakeisti klausimai automatiškai bus perkelti į Įvesties ir Įvertinimo lenteles. 
Atkreipkite dėmesį, kad prieš įklijuodami klausimą, turite du kartus spragtelėti į laukelį ir įklijuoti arba tik pažymėti, kad po to įklijuotumėte klausimą į viršuje esantį laukelį.</t>
  </si>
  <si>
    <t xml:space="preserve">(9–12 klasės)
</t>
  </si>
  <si>
    <t xml:space="preserve">
Miela Mokine, mielas Mokiny, 
šiame klausimyne pateikti įvairūs teiginiai apie   .........................................................................    dalyko pamokas.
Prašome atidžiai perskaityti kiekvieną teiginį ir nurodyti, ar jis, Jūsų manymu, atitinka tiesą ar ne. Čia svarbi Jūsų asmeninė nuomonė, todėl negali būti nei „teisingų“, nei „klaidingų“ atsakymų. Visuomet rinkitės tą atsakymą, kuris, Jūsų manymu, yra tinkamiausias, ir kryželiu pažymėkite atitinkamą langelį.
Prašome nerašyti ant klausimyno savo vardo ir pavardės. Ši apklausa yra anoniminė, tai reiškia, jog Jūsų atsakymų nebus galima atsekti.
Kryželiu galima pažymėti tik vieną atskiro teiginio langelį. Jeigu norėtumėte savo atsakymą pakeisti, užtušuokite kryželiu pažymėtą ankstesniojo atsakymo langelį ir pažymėkite kryželiu naujai pasirinkto atsakymo langelį. Jeigu kuris nors klausimas Jums nėra aiškus, klauskite.
</t>
  </si>
  <si>
    <t>Visiškai nesutinku</t>
  </si>
  <si>
    <t>Ko gero nesutinku</t>
  </si>
  <si>
    <t>Ko gero sutinku</t>
  </si>
  <si>
    <t>Visiškai sutinku</t>
  </si>
  <si>
    <t>Nėra duomenų</t>
  </si>
  <si>
    <t xml:space="preserve">Gerai sutariu su savo mokytojais. </t>
  </si>
  <si>
    <t xml:space="preserve">Esu patenkintas(-a) savo mokytojų darbu.  </t>
  </si>
  <si>
    <t>Didžiuojuosi savo mokykla.</t>
  </si>
  <si>
    <t>Savo klasėje jaučiuosi gerai.</t>
  </si>
  <si>
    <t xml:space="preserve">Jeigu mokydamasis(-si) šio dalyko įdedu pastangų, tuomet jis man sekasi. </t>
  </si>
  <si>
    <t>Šio dalyko mokausi sparčiai.</t>
  </si>
  <si>
    <t xml:space="preserve">Susidūręs su sunkumais pamokoje, nepasiduodu.   </t>
  </si>
  <si>
    <r>
      <t xml:space="preserve">Pamokoje tęsiu darbą ir tuomet, net jeigu medžiaga atrodo </t>
    </r>
    <r>
      <rPr>
        <sz val="10"/>
        <rFont val="Arial"/>
        <family val="2"/>
        <charset val="186"/>
      </rPr>
      <t>nuobodi.</t>
    </r>
    <r>
      <rPr>
        <i/>
        <sz val="10"/>
        <rFont val="Arial"/>
        <family val="2"/>
      </rPr>
      <t xml:space="preserve"> </t>
    </r>
  </si>
  <si>
    <t xml:space="preserve">Šis dalykas yra svarbus mano ateičiai, tolesniam mokymuisi, karjerai. </t>
  </si>
  <si>
    <t xml:space="preserve">Šio dalyko mokausi daugiau, nei reikalauja dalyko programa.   </t>
  </si>
  <si>
    <t>Kartais domiuosi šiuo dalyku ir laisvalaikiu.</t>
  </si>
  <si>
    <t>Šis dalykas turi ryšį su kitais mokomaisiais dalykais.</t>
  </si>
  <si>
    <t xml:space="preserve">Žinau, kur galima ieškoti nežinomų, nesuprantamų žodžių. </t>
  </si>
  <si>
    <t xml:space="preserve">Moku išskirti svarbias teksto vietas. </t>
  </si>
  <si>
    <t>Moku išreikšti teksto esmę savais žodžiais.</t>
  </si>
  <si>
    <t xml:space="preserve">Moku analizuoti tekstą. </t>
  </si>
  <si>
    <t xml:space="preserve">Pamokos medžiagą moku iliustruoti (pavyzdžiui, minčių žemėlapiu, paveikslėliais, schemomis). </t>
  </si>
  <si>
    <t>Moku sudaryti savo darbo planą.</t>
  </si>
  <si>
    <t>Žinau, kokias technikas taikyti norint gerai įsiminti mokomąją medžiagą.</t>
  </si>
  <si>
    <t>Moku gerai pasiskirstyti laiką namų darbams.</t>
  </si>
  <si>
    <t>Moku dirbti susikaupęs(-usi).</t>
  </si>
  <si>
    <t>Jeigu esu suirzęs(-usi), moku nusiraminti.</t>
  </si>
  <si>
    <t xml:space="preserve">Moku bendradarbiauti su kitais mokiniais. </t>
  </si>
  <si>
    <t xml:space="preserve">Man drąsu kalbėti prieš visą klasę. </t>
  </si>
  <si>
    <t>Dalyvaudamas(-a) diskusijose, moku įtikinamai argumentuoti.</t>
  </si>
  <si>
    <t xml:space="preserve">Jeigu esu neteisus(-i), galiu tai pripažinti kitiems. </t>
  </si>
  <si>
    <t>Moku priimti kitų kritiką.</t>
  </si>
  <si>
    <t xml:space="preserve">Moku laikytis pokalbio taisyklių. </t>
  </si>
  <si>
    <t>Moku klausytis kitų mokinių, jų nepertraukdamas(-a).</t>
  </si>
  <si>
    <t>Moku vadovauti grupei.</t>
  </si>
  <si>
    <t>Moku padėti kitiems mokiniams.</t>
  </si>
  <si>
    <t xml:space="preserve">Užduotis pamokoje spėju atlikti laiku. </t>
  </si>
  <si>
    <t>Namų darbų nepalieku paskutinei minutei.</t>
  </si>
  <si>
    <t>Instrumento GR10</t>
  </si>
  <si>
    <t>Įvertinimo lentelė</t>
  </si>
  <si>
    <t xml:space="preserve">Kaip įvertinti?
</t>
  </si>
  <si>
    <r>
      <t xml:space="preserve">1. </t>
    </r>
    <r>
      <rPr>
        <sz val="10"/>
        <rFont val="Arial"/>
        <family val="2"/>
      </rPr>
      <t>Įvesti pateiktus atsakymus galite dviem būdais:</t>
    </r>
  </si>
  <si>
    <t xml:space="preserve">a) Naudokite lentelę "Įvestis (atskiri klausimynai)“, norėdami atskirai įvesti atsakymus iš kiekvieno klausimyno: 
Įveskite respondentų atsakymus į tam numatytas horizontalias sunumeruotas skiltis: 1 = visiškai nesutinku, 2 = ko gero, nesutinku, 3 = ko gero, sutinku, 4 = visiškai sutinku, 0 = nėra duomenų.
</t>
  </si>
  <si>
    <t>b) Naudokite lentelę "Įvestis (suskaičiuota)", jei iš anksto suskaičiavote pateiktus atsakymus į atskirus klausimus ir įveskite pateiktų atsakymų skaičių tiesiai į tam skirtą laukelį.</t>
  </si>
  <si>
    <r>
      <t xml:space="preserve">
2.</t>
    </r>
    <r>
      <rPr>
        <sz val="10"/>
        <rFont val="Arial"/>
        <family val="2"/>
      </rPr>
      <t xml:space="preserve"> Tolesni veiksmai bus atlikti automatiškai.</t>
    </r>
  </si>
  <si>
    <t xml:space="preserve">Nuspausdami lentelę „Rezultatai“, pamatysite įverinimą. Norėdami atsispausdinti įvertinimą, nuspauskite tam skirtą mygtuką lentelėje „Įvertinimas“ .
</t>
  </si>
  <si>
    <t xml:space="preserve">Nurodymai dėl įvertinimo
</t>
  </si>
  <si>
    <t xml:space="preserve">Lentelėje „Rezultatai“ rodomos tokios statistinės vertės:
</t>
  </si>
  <si>
    <r>
      <t xml:space="preserve">Vidurkis </t>
    </r>
    <r>
      <rPr>
        <sz val="10"/>
        <rFont val="Arial"/>
        <family val="2"/>
      </rPr>
      <t xml:space="preserve">(t. y. visų pateiktų atsakymų vidutinė vertė, pavaizduota linijine diagrama),
</t>
    </r>
  </si>
  <si>
    <r>
      <t xml:space="preserve">Atsakymų pasiskirstymas </t>
    </r>
    <r>
      <rPr>
        <sz val="10"/>
        <rFont val="Arial"/>
        <family val="2"/>
      </rPr>
      <t xml:space="preserve"> (išreikštas skaičiais, pavaizduotais stulpelinėje diagramoje:
1 = visiškai nesutinku, 2 = ko gero nesutinku, 3 = ko gero sutinku, 4 = visiškai sutinku, 5 = nėra duomenų) 
</t>
    </r>
  </si>
  <si>
    <r>
      <t xml:space="preserve">Teigiamų vertinimų procentinė dalis 
</t>
    </r>
    <r>
      <rPr>
        <sz val="10"/>
        <rFont val="Arial"/>
        <family val="2"/>
      </rPr>
      <t xml:space="preserve">(Asmenų, pasirinkusių dvieną iš dviejų teigiamų vertinimų (t. y. 3 arba 4) dalis, išreikšta procentais
</t>
    </r>
  </si>
  <si>
    <r>
      <t>Pateiktų atsakymų skaičius</t>
    </r>
    <r>
      <rPr>
        <sz val="10"/>
        <rFont val="Arial"/>
        <family val="2"/>
      </rPr>
      <t xml:space="preserve"> (PA) ir
</t>
    </r>
  </si>
  <si>
    <r>
      <t>pasirinkusių variantą „Nėra duomenų“ skaičius</t>
    </r>
    <r>
      <rPr>
        <sz val="10"/>
        <rFont val="Arial"/>
        <family val="2"/>
      </rPr>
      <t xml:space="preserve"> (ND).
</t>
    </r>
  </si>
  <si>
    <t>Naudokitės šia lentele, norėdami įvesti kiekvieno apklausos dalyvio pateiktus atsakymus atskirai. Jeigu pateiktus atsakymus jau suskaičiavote, nepildykite šio lapo ir naudokitės lentele „Įvestis (suskaičiuota)“.</t>
  </si>
  <si>
    <t>Apklausos dalyvių atsakymai (Dalyvis/Dalyvė Nr. 1 - 254)</t>
  </si>
  <si>
    <t xml:space="preserve">
Nr.</t>
  </si>
  <si>
    <t>Klausimai</t>
  </si>
  <si>
    <t xml:space="preserve">Čia galite įvesti jau suskaičiuotas pateiktų atsakymų sumas. Atkreipkite dėmesį, kad šiuo atveju lentelė „Įvestis (atskiri klausimynai)“ turi likti neužpidyta. Negalima užpildyti abiejų lentelių vienu metu. </t>
  </si>
  <si>
    <t>Pateiktų atsakymų skaičius pagal galimus atsakymų variantus</t>
  </si>
  <si>
    <t>Nr.</t>
  </si>
  <si>
    <t>Vidurkis</t>
  </si>
  <si>
    <t>Atsakymų pasiskirstymas</t>
  </si>
  <si>
    <t>% (3-4)</t>
  </si>
  <si>
    <t>PA</t>
  </si>
  <si>
    <t>ND</t>
  </si>
  <si>
    <t>N(3,4)</t>
  </si>
  <si>
    <t>kA</t>
  </si>
  <si>
    <t>Streuung</t>
  </si>
  <si>
    <t>Trennlinien</t>
  </si>
  <si>
    <t>k.A.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</si>
</sst>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 %"/>
  </numFmts>
  <fonts count="19">
    <font>
      <sz val="10"/>
      <name val="Arial"/>
      <family val="2"/>
    </font>
    <font>
      <b/>
      <sz val="18"/>
      <name val="Arial"/>
      <family val="2"/>
    </font>
    <font>
      <b/>
      <sz val="10"/>
      <color indexed="12"/>
      <name val="Arial"/>
      <family val="2"/>
    </font>
    <font>
      <sz val="7"/>
      <name val="Arial"/>
      <family val="2"/>
    </font>
    <font>
      <sz val="11"/>
      <name val="Arial"/>
      <family val="2"/>
    </font>
    <font>
      <b/>
      <sz val="10"/>
      <name val="Arial"/>
      <family val="2"/>
    </font>
    <font>
      <sz val="18"/>
      <name val="Arial"/>
      <family val="2"/>
    </font>
    <font>
      <b/>
      <sz val="16"/>
      <name val="Arial"/>
      <family val="2"/>
    </font>
    <font>
      <b/>
      <sz val="20"/>
      <name val="Arial"/>
      <family val="2"/>
    </font>
    <font>
      <sz val="10"/>
      <color indexed="63"/>
      <name val="Arial"/>
      <family val="2"/>
    </font>
    <font>
      <sz val="10"/>
      <color indexed="9"/>
      <name val="Arial"/>
      <family val="2"/>
    </font>
    <font>
      <b/>
      <sz val="10"/>
      <color indexed="9"/>
      <name val="Arial"/>
      <family val="2"/>
    </font>
    <font>
      <b/>
      <sz val="10"/>
      <color indexed="8"/>
      <name val="Arial"/>
      <family val="2"/>
    </font>
    <font>
      <sz val="10"/>
      <color indexed="8"/>
      <name val="Arial"/>
      <family val="2"/>
    </font>
    <font>
      <sz val="10"/>
      <name val="Arial"/>
      <family val="2"/>
    </font>
    <font>
      <i/>
      <sz val="10"/>
      <name val="Arial"/>
      <family val="2"/>
    </font>
    <font>
      <sz val="10"/>
      <color theme="0"/>
      <name val="Arial"/>
      <family val="2"/>
    </font>
    <font>
      <sz val="10"/>
      <name val="Arial"/>
      <family val="2"/>
      <charset val="186"/>
    </font>
    <font>
      <sz val="10"/>
      <color rgb="FF000000"/>
      <name val="Arial"/>
      <family val="2"/>
    </font>
  </fonts>
  <fills count="3">
    <fill>
      <patternFill patternType="none"/>
    </fill>
    <fill>
      <patternFill patternType="gray125"/>
    </fill>
    <fill>
      <patternFill patternType="solid">
        <fgColor indexed="9"/>
        <bgColor indexed="26"/>
      </patternFill>
    </fill>
  </fills>
  <borders count="14">
    <border>
      <left/>
      <right/>
      <top/>
      <bottom/>
      <diagonal/>
    </border>
    <border>
      <left style="thin">
        <color indexed="8"/>
      </left>
      <right style="thin">
        <color indexed="8"/>
      </right>
      <top style="thin">
        <color indexed="8"/>
      </top>
      <bottom style="thin">
        <color indexed="8"/>
      </bottom>
      <diagonal/>
    </border>
    <border>
      <left style="thin">
        <color indexed="8"/>
      </left>
      <right/>
      <top/>
      <bottom/>
      <diagonal/>
    </border>
    <border>
      <left style="thin">
        <color indexed="8"/>
      </left>
      <right style="thin">
        <color indexed="8"/>
      </right>
      <top/>
      <bottom/>
      <diagonal/>
    </border>
    <border>
      <left style="thin">
        <color indexed="8"/>
      </left>
      <right/>
      <top style="thin">
        <color indexed="8"/>
      </top>
      <bottom style="thin">
        <color indexed="8"/>
      </bottom>
      <diagonal/>
    </border>
    <border>
      <left style="thick">
        <color indexed="10"/>
      </left>
      <right style="thick">
        <color indexed="10"/>
      </right>
      <top style="thick">
        <color indexed="10"/>
      </top>
      <bottom style="thick">
        <color indexed="10"/>
      </bottom>
      <diagonal/>
    </border>
    <border>
      <left/>
      <right style="thin">
        <color indexed="8"/>
      </right>
      <top style="thin">
        <color indexed="8"/>
      </top>
      <bottom style="thin">
        <color indexed="8"/>
      </bottom>
      <diagonal/>
    </border>
    <border>
      <left/>
      <right style="thin">
        <color indexed="8"/>
      </right>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right/>
      <top/>
      <bottom style="thin">
        <color indexed="8"/>
      </bottom>
      <diagonal/>
    </border>
    <border>
      <left style="thick">
        <color indexed="10"/>
      </left>
      <right/>
      <top style="thin">
        <color indexed="8"/>
      </top>
      <bottom style="thin">
        <color indexed="8"/>
      </bottom>
      <diagonal/>
    </border>
    <border>
      <left/>
      <right/>
      <top style="thin">
        <color indexed="8"/>
      </top>
      <bottom style="thin">
        <color indexed="8"/>
      </bottom>
      <diagonal/>
    </border>
    <border>
      <left style="thick">
        <color indexed="10"/>
      </left>
      <right style="thin">
        <color indexed="8"/>
      </right>
      <top style="thin">
        <color indexed="8"/>
      </top>
      <bottom style="thin">
        <color indexed="8"/>
      </bottom>
      <diagonal/>
    </border>
  </borders>
  <cellStyleXfs count="4">
    <xf numFmtId="0" fontId="0" fillId="0" borderId="0"/>
    <xf numFmtId="164" fontId="14" fillId="0" borderId="0" applyFill="0" applyBorder="0" applyAlignment="0" applyProtection="0"/>
    <xf numFmtId="0" fontId="14" fillId="0" borderId="0"/>
    <xf numFmtId="0" fontId="14" fillId="0" borderId="0"/>
  </cellStyleXfs>
  <cellXfs count="70">
    <xf numFmtId="0" fontId="0" fillId="0" borderId="0" xfId="0"/>
    <xf numFmtId="0" fontId="0" fillId="0" borderId="0" xfId="0" applyAlignment="1">
      <alignment wrapText="1"/>
    </xf>
    <xf numFmtId="0" fontId="0" fillId="0" borderId="1" xfId="0" applyBorder="1" applyAlignment="1" applyProtection="1">
      <alignment horizontal="center" vertical="top"/>
      <protection locked="0"/>
    </xf>
    <xf numFmtId="0" fontId="0" fillId="0" borderId="1" xfId="0" applyBorder="1" applyAlignment="1" applyProtection="1">
      <alignment horizontal="left" vertical="top" wrapText="1"/>
      <protection locked="0"/>
    </xf>
    <xf numFmtId="0" fontId="2" fillId="0" borderId="2" xfId="0" applyFont="1" applyBorder="1" applyAlignment="1">
      <alignment vertical="top" wrapText="1"/>
    </xf>
    <xf numFmtId="0" fontId="2" fillId="0" borderId="0" xfId="0" applyFont="1" applyAlignment="1">
      <alignment vertical="top" wrapText="1"/>
    </xf>
    <xf numFmtId="0" fontId="0" fillId="0" borderId="3" xfId="0" applyBorder="1" applyAlignment="1" applyProtection="1">
      <alignment horizontal="center" vertical="top" wrapText="1"/>
      <protection locked="0"/>
    </xf>
    <xf numFmtId="0" fontId="4" fillId="0" borderId="4" xfId="0" applyFont="1" applyBorder="1" applyAlignment="1">
      <alignment horizontal="center" vertical="center" wrapText="1"/>
    </xf>
    <xf numFmtId="0" fontId="3" fillId="0" borderId="3" xfId="0" applyFont="1" applyBorder="1" applyAlignment="1">
      <alignment horizontal="center" wrapText="1"/>
    </xf>
    <xf numFmtId="0" fontId="0" fillId="0" borderId="0" xfId="0" applyAlignment="1">
      <alignment horizontal="left"/>
    </xf>
    <xf numFmtId="0" fontId="0" fillId="0" borderId="0" xfId="0" applyAlignment="1">
      <alignment horizontal="left" wrapText="1"/>
    </xf>
    <xf numFmtId="0" fontId="5" fillId="0" borderId="0" xfId="0" applyFont="1" applyAlignment="1">
      <alignment horizontal="left" wrapText="1"/>
    </xf>
    <xf numFmtId="0" fontId="6" fillId="0" borderId="0" xfId="0" applyFont="1" applyAlignment="1">
      <alignment horizontal="left" wrapText="1"/>
    </xf>
    <xf numFmtId="0" fontId="7" fillId="0" borderId="0" xfId="0" applyFont="1" applyAlignment="1">
      <alignment horizontal="left" wrapText="1"/>
    </xf>
    <xf numFmtId="0" fontId="8" fillId="0" borderId="0" xfId="0" applyFont="1" applyAlignment="1">
      <alignment horizontal="left" wrapText="1"/>
    </xf>
    <xf numFmtId="0" fontId="5" fillId="0" borderId="0" xfId="0" applyFont="1" applyAlignment="1">
      <alignment horizontal="left" wrapText="1" indent="1"/>
    </xf>
    <xf numFmtId="0" fontId="0" fillId="0" borderId="0" xfId="0" applyAlignment="1">
      <alignment horizontal="left" vertical="top" wrapText="1" indent="2"/>
    </xf>
    <xf numFmtId="0" fontId="5" fillId="0" borderId="0" xfId="0" applyFont="1" applyAlignment="1">
      <alignment horizontal="left" vertical="top" wrapText="1" indent="1"/>
    </xf>
    <xf numFmtId="0" fontId="0" fillId="0" borderId="0" xfId="0" applyAlignment="1">
      <alignment horizontal="left" wrapText="1" indent="2"/>
    </xf>
    <xf numFmtId="0" fontId="9" fillId="0" borderId="0" xfId="0" applyFont="1" applyAlignment="1">
      <alignment horizontal="left" wrapText="1"/>
    </xf>
    <xf numFmtId="0" fontId="0" fillId="0" borderId="0" xfId="0" applyAlignment="1">
      <alignment vertical="center"/>
    </xf>
    <xf numFmtId="0" fontId="0" fillId="0" borderId="1" xfId="0" applyBorder="1"/>
    <xf numFmtId="0" fontId="5" fillId="0" borderId="5" xfId="0" applyFont="1" applyBorder="1" applyAlignment="1">
      <alignment horizontal="left" vertical="center" wrapText="1" indent="1"/>
    </xf>
    <xf numFmtId="0" fontId="5" fillId="0" borderId="1" xfId="0" applyFont="1" applyBorder="1" applyAlignment="1">
      <alignment wrapText="1"/>
    </xf>
    <xf numFmtId="0" fontId="5" fillId="0" borderId="6" xfId="0" applyFont="1" applyBorder="1"/>
    <xf numFmtId="0" fontId="5" fillId="0" borderId="1" xfId="0" applyFont="1" applyBorder="1" applyAlignment="1">
      <alignment horizontal="center" wrapText="1"/>
    </xf>
    <xf numFmtId="0" fontId="0" fillId="0" borderId="1" xfId="0" applyBorder="1" applyAlignment="1">
      <alignment horizontal="center" vertical="center"/>
    </xf>
    <xf numFmtId="0" fontId="0" fillId="0" borderId="1" xfId="0" applyBorder="1" applyAlignment="1">
      <alignment vertical="center" wrapText="1"/>
    </xf>
    <xf numFmtId="0" fontId="0" fillId="0" borderId="7" xfId="0" applyBorder="1" applyAlignment="1" applyProtection="1">
      <alignment horizontal="center" vertical="center"/>
      <protection locked="0"/>
    </xf>
    <xf numFmtId="0" fontId="0" fillId="0" borderId="1" xfId="0" applyBorder="1" applyAlignment="1" applyProtection="1">
      <alignment vertical="center"/>
      <protection locked="0"/>
    </xf>
    <xf numFmtId="0" fontId="0" fillId="0" borderId="1" xfId="0" applyBorder="1" applyAlignment="1">
      <alignment horizontal="left" vertical="center" wrapText="1"/>
    </xf>
    <xf numFmtId="0" fontId="10" fillId="0" borderId="0" xfId="0" applyFont="1" applyAlignment="1">
      <alignment vertical="center"/>
    </xf>
    <xf numFmtId="0" fontId="5" fillId="0" borderId="4" xfId="0" applyFont="1" applyBorder="1" applyAlignment="1">
      <alignment horizontal="center" wrapText="1"/>
    </xf>
    <xf numFmtId="0" fontId="11" fillId="0" borderId="0" xfId="0" applyFont="1" applyAlignment="1">
      <alignment horizontal="center" wrapText="1"/>
    </xf>
    <xf numFmtId="0" fontId="11" fillId="0" borderId="0" xfId="0" applyFont="1"/>
    <xf numFmtId="0" fontId="10" fillId="0" borderId="0" xfId="0" applyFont="1"/>
    <xf numFmtId="0" fontId="0" fillId="0" borderId="7" xfId="0" applyBorder="1" applyAlignment="1">
      <alignment horizontal="left" vertical="center" wrapText="1"/>
    </xf>
    <xf numFmtId="2" fontId="10" fillId="2" borderId="1" xfId="0" applyNumberFormat="1" applyFont="1" applyFill="1" applyBorder="1" applyAlignment="1">
      <alignment horizontal="center" vertical="center"/>
    </xf>
    <xf numFmtId="0" fontId="0" fillId="0" borderId="1" xfId="0" applyBorder="1" applyAlignment="1">
      <alignment vertical="center"/>
    </xf>
    <xf numFmtId="164" fontId="0" fillId="0" borderId="4" xfId="1" applyFont="1" applyFill="1" applyBorder="1" applyAlignment="1" applyProtection="1">
      <alignment horizontal="center" vertical="center"/>
    </xf>
    <xf numFmtId="0" fontId="0" fillId="0" borderId="8" xfId="0" applyBorder="1" applyAlignment="1">
      <alignment horizontal="center" vertical="center"/>
    </xf>
    <xf numFmtId="2" fontId="10" fillId="2" borderId="6" xfId="0" applyNumberFormat="1" applyFont="1" applyFill="1" applyBorder="1" applyAlignment="1">
      <alignment horizontal="center" vertical="center"/>
    </xf>
    <xf numFmtId="0" fontId="0" fillId="0" borderId="0" xfId="0" applyAlignment="1">
      <alignment horizontal="center"/>
    </xf>
    <xf numFmtId="0" fontId="0" fillId="0" borderId="4" xfId="0" applyBorder="1"/>
    <xf numFmtId="0" fontId="13" fillId="0" borderId="1" xfId="0" applyFont="1" applyBorder="1" applyAlignment="1">
      <alignment horizontal="center" wrapText="1"/>
    </xf>
    <xf numFmtId="0" fontId="0" fillId="0" borderId="1" xfId="0" applyBorder="1" applyAlignment="1" applyProtection="1">
      <alignment horizontal="center" vertical="center"/>
      <protection locked="0"/>
    </xf>
    <xf numFmtId="0" fontId="11" fillId="0" borderId="0" xfId="0" applyFont="1" applyAlignment="1">
      <alignment horizontal="left" vertical="center" wrapText="1"/>
    </xf>
    <xf numFmtId="0" fontId="0" fillId="0" borderId="0" xfId="0" applyAlignment="1">
      <alignment horizontal="left" vertical="center" wrapText="1"/>
    </xf>
    <xf numFmtId="0" fontId="16" fillId="0" borderId="0" xfId="0" applyFont="1" applyAlignment="1">
      <alignment vertical="center"/>
    </xf>
    <xf numFmtId="0" fontId="0" fillId="0" borderId="12" xfId="0" applyBorder="1"/>
    <xf numFmtId="0" fontId="0" fillId="0" borderId="1" xfId="0" applyBorder="1" applyAlignment="1" applyProtection="1">
      <alignment horizontal="left" vertical="center" wrapText="1"/>
      <protection locked="0"/>
    </xf>
    <xf numFmtId="0" fontId="0" fillId="0" borderId="1" xfId="0" applyBorder="1" applyAlignment="1" applyProtection="1">
      <alignment horizontal="center" vertical="center"/>
      <protection locked="0"/>
    </xf>
    <xf numFmtId="0" fontId="0" fillId="0" borderId="1" xfId="0" applyBorder="1" applyAlignment="1" applyProtection="1">
      <alignment horizontal="left" vertical="center" wrapText="1"/>
      <protection locked="0"/>
    </xf>
    <xf numFmtId="0" fontId="0" fillId="0" borderId="8" xfId="0" applyBorder="1" applyAlignment="1" applyProtection="1">
      <alignment horizontal="center" vertical="top" wrapText="1"/>
      <protection locked="0"/>
    </xf>
    <xf numFmtId="0" fontId="0" fillId="0" borderId="9" xfId="0" applyBorder="1" applyAlignment="1" applyProtection="1">
      <alignment horizontal="center" vertical="top" wrapText="1"/>
      <protection locked="0"/>
    </xf>
    <xf numFmtId="0" fontId="3" fillId="0" borderId="1" xfId="0" applyFont="1" applyBorder="1" applyAlignment="1">
      <alignment horizontal="center" wrapText="1"/>
    </xf>
    <xf numFmtId="0" fontId="0" fillId="0" borderId="8" xfId="0" applyBorder="1" applyAlignment="1" applyProtection="1">
      <alignment horizontal="left" vertical="center" wrapText="1"/>
      <protection locked="0"/>
    </xf>
    <xf numFmtId="0" fontId="0" fillId="0" borderId="3" xfId="0" applyBorder="1" applyAlignment="1" applyProtection="1">
      <alignment horizontal="left" vertical="center" wrapText="1"/>
      <protection locked="0"/>
    </xf>
    <xf numFmtId="0" fontId="0" fillId="0" borderId="9" xfId="0"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 fillId="0" borderId="0" xfId="0" applyFont="1" applyAlignment="1" applyProtection="1">
      <alignment horizontal="left" wrapText="1"/>
      <protection locked="0"/>
    </xf>
    <xf numFmtId="0" fontId="0" fillId="0" borderId="0" xfId="0" applyAlignment="1" applyProtection="1">
      <alignment horizontal="left" vertical="top" wrapText="1" shrinkToFit="1"/>
      <protection locked="0"/>
    </xf>
    <xf numFmtId="0" fontId="0" fillId="0" borderId="0" xfId="0" applyAlignment="1" applyProtection="1">
      <alignment horizontal="left" vertical="top" wrapText="1"/>
      <protection locked="0"/>
    </xf>
    <xf numFmtId="0" fontId="0" fillId="0" borderId="10" xfId="0" applyBorder="1" applyAlignment="1">
      <alignment horizontal="center"/>
    </xf>
    <xf numFmtId="0" fontId="0" fillId="0" borderId="0" xfId="0" applyAlignment="1">
      <alignment horizontal="left" vertical="top" wrapText="1" indent="1"/>
    </xf>
    <xf numFmtId="0" fontId="5" fillId="0" borderId="11" xfId="0" applyFont="1" applyBorder="1" applyAlignment="1">
      <alignment horizontal="center"/>
    </xf>
    <xf numFmtId="0" fontId="12" fillId="0" borderId="13" xfId="0" applyFont="1" applyBorder="1" applyAlignment="1">
      <alignment horizontal="center" wrapText="1"/>
    </xf>
    <xf numFmtId="0" fontId="18" fillId="0" borderId="1" xfId="0" applyFont="1" applyBorder="1" applyAlignment="1">
      <alignment horizontal="left" vertical="center" wrapText="1" indent="1" readingOrder="1"/>
    </xf>
    <xf numFmtId="0" fontId="0" fillId="0" borderId="0" xfId="0" applyAlignment="1"/>
    <xf numFmtId="0" fontId="0" fillId="0" borderId="12" xfId="0" applyBorder="1" applyAlignment="1"/>
  </cellXfs>
  <cellStyles count="4">
    <cellStyle name="Įprastas" xfId="0" builtinId="0"/>
    <cellStyle name="Procentai" xfId="1" builtinId="5"/>
    <cellStyle name="Standard 2" xfId="2" xr:uid="{00000000-0005-0000-0000-000002000000}"/>
    <cellStyle name="Standard 2 2" xfId="3" xr:uid="{00000000-0005-0000-0000-000003000000}"/>
  </cellStyles>
  <dxfs count="0"/>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00FF00"/>
      <rgbColor rgb="000000D4"/>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558ED5"/>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216198382735098"/>
          <c:y val="0.51111388408140235"/>
          <c:w val="0.8018009200352354"/>
          <c:h val="0.22222342786147928"/>
        </c:manualLayout>
      </c:layout>
      <c:barChart>
        <c:barDir val="col"/>
        <c:grouping val="clustered"/>
        <c:varyColors val="0"/>
        <c:ser>
          <c:idx val="0"/>
          <c:order val="0"/>
          <c:spPr>
            <a:solidFill>
              <a:srgbClr val="000000"/>
            </a:solidFill>
            <a:ln w="12700">
              <a:solidFill>
                <a:srgbClr val="000000"/>
              </a:solidFill>
              <a:prstDash val="solid"/>
            </a:ln>
          </c:spPr>
          <c:invertIfNegative val="0"/>
          <c:dLbls>
            <c:spPr>
              <a:noFill/>
              <a:ln w="25400">
                <a:noFill/>
              </a:ln>
            </c:spPr>
            <c:txPr>
              <a:bodyPr wrap="square" lIns="38100" tIns="19050" rIns="38100" bIns="19050" anchor="ctr">
                <a:spAutoFit/>
              </a:bodyPr>
              <a:lstStyle/>
              <a:p>
                <a:pPr algn="ctr" rtl="0">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Rezultatai!$N$2:$Q$2</c:f>
              <c:numCache>
                <c:formatCode>General</c:formatCode>
                <c:ptCount val="4"/>
                <c:pt idx="0">
                  <c:v>1</c:v>
                </c:pt>
                <c:pt idx="1">
                  <c:v>2</c:v>
                </c:pt>
                <c:pt idx="2">
                  <c:v>3</c:v>
                </c:pt>
                <c:pt idx="3">
                  <c:v>4</c:v>
                </c:pt>
              </c:numCache>
            </c:numRef>
          </c:cat>
          <c:val>
            <c:numRef>
              <c:f>Rezultatai!$I$2:$L$2</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0-EBD4-4EE4-A2D7-B0E6F6560514}"/>
            </c:ext>
          </c:extLst>
        </c:ser>
        <c:dLbls>
          <c:showLegendKey val="0"/>
          <c:showVal val="0"/>
          <c:showCatName val="0"/>
          <c:showSerName val="0"/>
          <c:showPercent val="0"/>
          <c:showBubbleSize val="0"/>
        </c:dLbls>
        <c:gapWidth val="150"/>
        <c:axId val="171034992"/>
        <c:axId val="171035384"/>
      </c:barChart>
      <c:catAx>
        <c:axId val="17103499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71035384"/>
        <c:crossesAt val="0"/>
        <c:auto val="1"/>
        <c:lblAlgn val="ctr"/>
        <c:lblOffset val="100"/>
        <c:tickLblSkip val="1"/>
        <c:tickMarkSkip val="1"/>
        <c:noMultiLvlLbl val="0"/>
      </c:catAx>
      <c:valAx>
        <c:axId val="171035384"/>
        <c:scaling>
          <c:orientation val="minMax"/>
        </c:scaling>
        <c:delete val="1"/>
        <c:axPos val="l"/>
        <c:numFmt formatCode="General" sourceLinked="1"/>
        <c:majorTickMark val="out"/>
        <c:minorTickMark val="none"/>
        <c:tickLblPos val="nextTo"/>
        <c:crossAx val="171034992"/>
        <c:crosses val="autoZero"/>
        <c:crossBetween val="between"/>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9" l="0.78740157499999996" r="0.78740157499999996" t="0.984251969" header="0.51180555555555551" footer="0.51180555555555551"/>
    <c:pageSetup firstPageNumber="0"/>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071446087914698"/>
          <c:y val="0.50000530746122895"/>
          <c:w val="0.8035723043957349"/>
          <c:h val="0.21739361193966478"/>
        </c:manualLayout>
      </c:layout>
      <c:barChart>
        <c:barDir val="col"/>
        <c:grouping val="clustered"/>
        <c:varyColors val="0"/>
        <c:ser>
          <c:idx val="0"/>
          <c:order val="0"/>
          <c:spPr>
            <a:solidFill>
              <a:srgbClr val="000000"/>
            </a:solidFill>
            <a:ln w="12700">
              <a:solidFill>
                <a:srgbClr val="000000"/>
              </a:solidFill>
              <a:prstDash val="solid"/>
            </a:ln>
          </c:spPr>
          <c:invertIfNegative val="0"/>
          <c:dLbls>
            <c:spPr>
              <a:noFill/>
              <a:ln w="25400">
                <a:noFill/>
              </a:ln>
            </c:spPr>
            <c:txPr>
              <a:bodyPr wrap="square" lIns="38100" tIns="19050" rIns="38100" bIns="19050" anchor="ctr">
                <a:spAutoFit/>
              </a:bodyPr>
              <a:lstStyle/>
              <a:p>
                <a:pPr algn="ctr" rtl="0">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Rezultatai!$N$14:$Q$14</c:f>
              <c:numCache>
                <c:formatCode>General</c:formatCode>
                <c:ptCount val="4"/>
                <c:pt idx="0">
                  <c:v>1</c:v>
                </c:pt>
                <c:pt idx="1">
                  <c:v>2</c:v>
                </c:pt>
                <c:pt idx="2">
                  <c:v>3</c:v>
                </c:pt>
                <c:pt idx="3">
                  <c:v>4</c:v>
                </c:pt>
              </c:numCache>
            </c:numRef>
          </c:cat>
          <c:val>
            <c:numRef>
              <c:f>Rezultatai!$I$14:$L$14</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0-726C-449A-B257-12C80105ADE6}"/>
            </c:ext>
          </c:extLst>
        </c:ser>
        <c:dLbls>
          <c:showLegendKey val="0"/>
          <c:showVal val="0"/>
          <c:showCatName val="0"/>
          <c:showSerName val="0"/>
          <c:showPercent val="0"/>
          <c:showBubbleSize val="0"/>
        </c:dLbls>
        <c:gapWidth val="150"/>
        <c:axId val="212703952"/>
        <c:axId val="212702776"/>
      </c:barChart>
      <c:catAx>
        <c:axId val="21270395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212702776"/>
        <c:crossesAt val="0"/>
        <c:auto val="1"/>
        <c:lblAlgn val="ctr"/>
        <c:lblOffset val="100"/>
        <c:tickLblSkip val="1"/>
        <c:tickMarkSkip val="1"/>
        <c:noMultiLvlLbl val="0"/>
      </c:catAx>
      <c:valAx>
        <c:axId val="212702776"/>
        <c:scaling>
          <c:orientation val="minMax"/>
        </c:scaling>
        <c:delete val="1"/>
        <c:axPos val="l"/>
        <c:numFmt formatCode="General" sourceLinked="1"/>
        <c:majorTickMark val="out"/>
        <c:minorTickMark val="none"/>
        <c:tickLblPos val="nextTo"/>
        <c:crossAx val="212703952"/>
        <c:crosses val="autoZero"/>
        <c:crossBetween val="between"/>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9" l="0.78740157499999996" r="0.78740157499999996" t="0.984251969" header="0.51180555555555551" footer="0.51180555555555551"/>
    <c:pageSetup firstPageNumber="0"/>
  </c:printSettings>
</c:chartSpace>
</file>

<file path=xl/charts/chart10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607819671248286"/>
          <c:y val="0.42222451293681063"/>
          <c:w val="0.76470496717868319"/>
          <c:h val="0.62222559801214194"/>
        </c:manualLayout>
      </c:layout>
      <c:barChart>
        <c:barDir val="bar"/>
        <c:grouping val="stacked"/>
        <c:varyColors val="0"/>
        <c:ser>
          <c:idx val="0"/>
          <c:order val="0"/>
          <c:spPr>
            <a:solidFill>
              <a:srgbClr val="558ED5"/>
            </a:solidFill>
            <a:ln w="25400">
              <a:solidFill>
                <a:srgbClr val="333399"/>
              </a:solidFill>
              <a:prstDash val="solid"/>
            </a:ln>
          </c:spPr>
          <c:invertIfNegative val="0"/>
          <c:dPt>
            <c:idx val="0"/>
            <c:invertIfNegative val="0"/>
            <c:bubble3D val="0"/>
            <c:spPr>
              <a:solidFill>
                <a:srgbClr val="558ED5"/>
              </a:solidFill>
              <a:ln w="25400">
                <a:noFill/>
              </a:ln>
            </c:spPr>
            <c:extLst>
              <c:ext xmlns:c16="http://schemas.microsoft.com/office/drawing/2014/chart" uri="{C3380CC4-5D6E-409C-BE32-E72D297353CC}">
                <c16:uniqueId val="{00000000-899C-468D-A425-56441FFC48FA}"/>
              </c:ext>
            </c:extLst>
          </c:dPt>
          <c:dLbls>
            <c:dLbl>
              <c:idx val="0"/>
              <c:numFmt formatCode="#,##0.0" sourceLinked="0"/>
              <c:spPr>
                <a:noFill/>
                <a:ln w="25400">
                  <a:noFill/>
                </a:ln>
              </c:spPr>
              <c:txPr>
                <a:bodyPr/>
                <a:lstStyle/>
                <a:p>
                  <a:pPr>
                    <a:defRPr sz="800" b="0" i="0" u="none" strike="noStrike" baseline="0">
                      <a:solidFill>
                        <a:srgbClr val="FFFFFF"/>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00-899C-468D-A425-56441FFC48FA}"/>
                </c:ext>
              </c:extLst>
            </c:dLbl>
            <c:numFmt formatCode="#,##0.0" sourceLinked="0"/>
            <c:spPr>
              <a:noFill/>
              <a:ln w="25400">
                <a:noFill/>
              </a:ln>
            </c:spPr>
            <c:txPr>
              <a:bodyPr wrap="square" lIns="38100" tIns="19050" rIns="38100" bIns="19050" anchor="ctr">
                <a:spAutoFit/>
              </a:bodyPr>
              <a:lstStyle/>
              <a:p>
                <a:pPr>
                  <a:defRPr sz="800" b="0" i="0" u="none" strike="noStrike" baseline="0">
                    <a:solidFill>
                      <a:srgbClr val="FFFFFF"/>
                    </a:solidFill>
                    <a:latin typeface="Arial"/>
                    <a:ea typeface="Arial"/>
                    <a:cs typeface="Arial"/>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Rezultatai!$C$51</c:f>
              <c:numCache>
                <c:formatCode>0.00</c:formatCode>
                <c:ptCount val="1"/>
                <c:pt idx="0">
                  <c:v>0</c:v>
                </c:pt>
              </c:numCache>
            </c:numRef>
          </c:val>
          <c:extLst>
            <c:ext xmlns:c16="http://schemas.microsoft.com/office/drawing/2014/chart" uri="{C3380CC4-5D6E-409C-BE32-E72D297353CC}">
              <c16:uniqueId val="{00000001-899C-468D-A425-56441FFC48FA}"/>
            </c:ext>
          </c:extLst>
        </c:ser>
        <c:dLbls>
          <c:showLegendKey val="0"/>
          <c:showVal val="0"/>
          <c:showCatName val="0"/>
          <c:showSerName val="0"/>
          <c:showPercent val="0"/>
          <c:showBubbleSize val="0"/>
        </c:dLbls>
        <c:gapWidth val="150"/>
        <c:overlap val="100"/>
        <c:axId val="414889448"/>
        <c:axId val="414891408"/>
      </c:barChart>
      <c:catAx>
        <c:axId val="414889448"/>
        <c:scaling>
          <c:orientation val="minMax"/>
        </c:scaling>
        <c:delete val="1"/>
        <c:axPos val="l"/>
        <c:majorTickMark val="out"/>
        <c:minorTickMark val="none"/>
        <c:tickLblPos val="nextTo"/>
        <c:crossAx val="414891408"/>
        <c:crossesAt val="0"/>
        <c:auto val="1"/>
        <c:lblAlgn val="ctr"/>
        <c:lblOffset val="100"/>
        <c:noMultiLvlLbl val="0"/>
      </c:catAx>
      <c:valAx>
        <c:axId val="414891408"/>
        <c:scaling>
          <c:orientation val="minMax"/>
          <c:max val="4"/>
          <c:min val="0"/>
        </c:scaling>
        <c:delete val="0"/>
        <c:axPos val="b"/>
        <c:majorGridlines>
          <c:spPr>
            <a:ln w="3175">
              <a:solidFill>
                <a:srgbClr val="808080"/>
              </a:solidFill>
              <a:prstDash val="solid"/>
            </a:ln>
          </c:spPr>
        </c:majorGridlines>
        <c:numFmt formatCode="0.00" sourceLinked="1"/>
        <c:majorTickMark val="out"/>
        <c:minorTickMark val="none"/>
        <c:tickLblPos val="none"/>
        <c:spPr>
          <a:ln w="9525">
            <a:noFill/>
          </a:ln>
        </c:spPr>
        <c:crossAx val="414889448"/>
        <c:crosses val="autoZero"/>
        <c:crossBetween val="between"/>
        <c:majorUnit val="1"/>
      </c:valAx>
      <c:spPr>
        <a:solidFill>
          <a:srgbClr val="FFFFFF"/>
        </a:solid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9" l="0.78740157499999996" r="0.78740157499999996" t="0.984251969" header="0.51180555555555551" footer="0.51180555555555551"/>
    <c:pageSetup firstPageNumber="0"/>
  </c:printSettings>
</c:chartSpace>
</file>

<file path=xl/charts/chart10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071446087914704"/>
          <c:y val="0.51111388408140213"/>
          <c:w val="0.80357230439573468"/>
          <c:h val="0.22222342786147933"/>
        </c:manualLayout>
      </c:layout>
      <c:barChart>
        <c:barDir val="col"/>
        <c:grouping val="clustered"/>
        <c:varyColors val="0"/>
        <c:ser>
          <c:idx val="0"/>
          <c:order val="0"/>
          <c:spPr>
            <a:solidFill>
              <a:srgbClr val="000000"/>
            </a:solidFill>
            <a:ln w="12700">
              <a:solidFill>
                <a:srgbClr val="000000"/>
              </a:solidFill>
              <a:prstDash val="solid"/>
            </a:ln>
          </c:spPr>
          <c:invertIfNegative val="0"/>
          <c:dLbls>
            <c:spPr>
              <a:noFill/>
              <a:ln w="25400">
                <a:noFill/>
              </a:ln>
            </c:spPr>
            <c:txPr>
              <a:bodyPr wrap="square" lIns="38100" tIns="19050" rIns="38100" bIns="19050" anchor="ctr">
                <a:spAutoFit/>
              </a:bodyPr>
              <a:lstStyle/>
              <a:p>
                <a:pPr algn="ctr" rtl="0">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Rezultatai!$N$51:$Q$51</c:f>
              <c:numCache>
                <c:formatCode>General</c:formatCode>
                <c:ptCount val="4"/>
                <c:pt idx="0">
                  <c:v>1</c:v>
                </c:pt>
                <c:pt idx="1">
                  <c:v>2</c:v>
                </c:pt>
                <c:pt idx="2">
                  <c:v>3</c:v>
                </c:pt>
                <c:pt idx="3">
                  <c:v>4</c:v>
                </c:pt>
              </c:numCache>
            </c:numRef>
          </c:cat>
          <c:val>
            <c:numRef>
              <c:f>Rezultatai!$I$52:$L$52</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0-1611-4835-8D04-3D166C11127F}"/>
            </c:ext>
          </c:extLst>
        </c:ser>
        <c:dLbls>
          <c:showLegendKey val="0"/>
          <c:showVal val="0"/>
          <c:showCatName val="0"/>
          <c:showSerName val="0"/>
          <c:showPercent val="0"/>
          <c:showBubbleSize val="0"/>
        </c:dLbls>
        <c:gapWidth val="150"/>
        <c:axId val="414892584"/>
        <c:axId val="414897680"/>
      </c:barChart>
      <c:catAx>
        <c:axId val="41489258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414897680"/>
        <c:crossesAt val="0"/>
        <c:auto val="1"/>
        <c:lblAlgn val="ctr"/>
        <c:lblOffset val="100"/>
        <c:tickLblSkip val="1"/>
        <c:tickMarkSkip val="1"/>
        <c:noMultiLvlLbl val="0"/>
      </c:catAx>
      <c:valAx>
        <c:axId val="414897680"/>
        <c:scaling>
          <c:orientation val="minMax"/>
        </c:scaling>
        <c:delete val="1"/>
        <c:axPos val="l"/>
        <c:numFmt formatCode="General" sourceLinked="1"/>
        <c:majorTickMark val="out"/>
        <c:minorTickMark val="none"/>
        <c:tickLblPos val="nextTo"/>
        <c:crossAx val="414892584"/>
        <c:crosses val="autoZero"/>
        <c:crossBetween val="between"/>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899999978" l="0.78740157499999996" r="0.78740157499999996" t="0.98425196899999978" header="0.51180555555555562" footer="0.51180555555555562"/>
    <c:pageSetup firstPageNumber="0"/>
  </c:printSettings>
</c:chartSpace>
</file>

<file path=xl/charts/chart10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607819671248292"/>
          <c:y val="0.42222451293681085"/>
          <c:w val="0.76470496717868364"/>
          <c:h val="0.62222559801214194"/>
        </c:manualLayout>
      </c:layout>
      <c:barChart>
        <c:barDir val="bar"/>
        <c:grouping val="stacked"/>
        <c:varyColors val="0"/>
        <c:ser>
          <c:idx val="0"/>
          <c:order val="0"/>
          <c:spPr>
            <a:solidFill>
              <a:srgbClr val="558ED5"/>
            </a:solidFill>
            <a:ln w="25400">
              <a:solidFill>
                <a:srgbClr val="333399"/>
              </a:solidFill>
              <a:prstDash val="solid"/>
            </a:ln>
          </c:spPr>
          <c:invertIfNegative val="0"/>
          <c:dPt>
            <c:idx val="0"/>
            <c:invertIfNegative val="0"/>
            <c:bubble3D val="0"/>
            <c:spPr>
              <a:solidFill>
                <a:srgbClr val="558ED5"/>
              </a:solidFill>
              <a:ln w="25400">
                <a:noFill/>
              </a:ln>
            </c:spPr>
            <c:extLst>
              <c:ext xmlns:c16="http://schemas.microsoft.com/office/drawing/2014/chart" uri="{C3380CC4-5D6E-409C-BE32-E72D297353CC}">
                <c16:uniqueId val="{00000000-8349-4962-897E-E7552AAC8016}"/>
              </c:ext>
            </c:extLst>
          </c:dPt>
          <c:dLbls>
            <c:numFmt formatCode="#,##0.0" sourceLinked="0"/>
            <c:spPr>
              <a:noFill/>
              <a:ln w="25400">
                <a:noFill/>
              </a:ln>
            </c:spPr>
            <c:txPr>
              <a:bodyPr wrap="square" lIns="38100" tIns="19050" rIns="38100" bIns="19050" anchor="ctr">
                <a:spAutoFit/>
              </a:bodyPr>
              <a:lstStyle/>
              <a:p>
                <a:pPr>
                  <a:defRPr sz="800" b="0" i="0" u="none" strike="noStrike" baseline="0">
                    <a:solidFill>
                      <a:srgbClr val="FFFFFF"/>
                    </a:solidFill>
                    <a:latin typeface="Arial"/>
                    <a:ea typeface="Arial"/>
                    <a:cs typeface="Arial"/>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Rezultatai!$C$52</c:f>
              <c:numCache>
                <c:formatCode>0.00</c:formatCode>
                <c:ptCount val="1"/>
                <c:pt idx="0">
                  <c:v>0</c:v>
                </c:pt>
              </c:numCache>
            </c:numRef>
          </c:val>
          <c:extLst>
            <c:ext xmlns:c16="http://schemas.microsoft.com/office/drawing/2014/chart" uri="{C3380CC4-5D6E-409C-BE32-E72D297353CC}">
              <c16:uniqueId val="{00000001-8349-4962-897E-E7552AAC8016}"/>
            </c:ext>
          </c:extLst>
        </c:ser>
        <c:dLbls>
          <c:showLegendKey val="0"/>
          <c:showVal val="0"/>
          <c:showCatName val="0"/>
          <c:showSerName val="0"/>
          <c:showPercent val="0"/>
          <c:showBubbleSize val="0"/>
        </c:dLbls>
        <c:gapWidth val="150"/>
        <c:overlap val="100"/>
        <c:axId val="414899640"/>
        <c:axId val="414898072"/>
      </c:barChart>
      <c:catAx>
        <c:axId val="414899640"/>
        <c:scaling>
          <c:orientation val="minMax"/>
        </c:scaling>
        <c:delete val="1"/>
        <c:axPos val="l"/>
        <c:majorTickMark val="out"/>
        <c:minorTickMark val="none"/>
        <c:tickLblPos val="nextTo"/>
        <c:crossAx val="414898072"/>
        <c:crossesAt val="0"/>
        <c:auto val="1"/>
        <c:lblAlgn val="ctr"/>
        <c:lblOffset val="100"/>
        <c:noMultiLvlLbl val="0"/>
      </c:catAx>
      <c:valAx>
        <c:axId val="414898072"/>
        <c:scaling>
          <c:orientation val="minMax"/>
          <c:max val="4"/>
          <c:min val="0"/>
        </c:scaling>
        <c:delete val="0"/>
        <c:axPos val="b"/>
        <c:majorGridlines>
          <c:spPr>
            <a:ln w="3175">
              <a:solidFill>
                <a:srgbClr val="808080"/>
              </a:solidFill>
              <a:prstDash val="solid"/>
            </a:ln>
          </c:spPr>
        </c:majorGridlines>
        <c:numFmt formatCode="0.00" sourceLinked="1"/>
        <c:majorTickMark val="out"/>
        <c:minorTickMark val="none"/>
        <c:tickLblPos val="none"/>
        <c:spPr>
          <a:ln w="9525">
            <a:noFill/>
          </a:ln>
        </c:spPr>
        <c:crossAx val="414899640"/>
        <c:crosses val="autoZero"/>
        <c:crossBetween val="between"/>
        <c:majorUnit val="1"/>
      </c:valAx>
      <c:spPr>
        <a:solidFill>
          <a:srgbClr val="FFFFFF"/>
        </a:solid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899999978" l="0.78740157499999996" r="0.78740157499999996" t="0.98425196899999978" header="0.51180555555555562" footer="0.51180555555555562"/>
    <c:pageSetup firstPageNumber="0"/>
  </c:printSettings>
</c:chartSpace>
</file>

<file path=xl/charts/chart10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071446087914704"/>
          <c:y val="0.51111388408140213"/>
          <c:w val="0.80357230439573468"/>
          <c:h val="0.22222342786147933"/>
        </c:manualLayout>
      </c:layout>
      <c:barChart>
        <c:barDir val="col"/>
        <c:grouping val="clustered"/>
        <c:varyColors val="0"/>
        <c:ser>
          <c:idx val="0"/>
          <c:order val="0"/>
          <c:spPr>
            <a:solidFill>
              <a:srgbClr val="000000"/>
            </a:solidFill>
            <a:ln w="12700">
              <a:solidFill>
                <a:srgbClr val="000000"/>
              </a:solidFill>
              <a:prstDash val="solid"/>
            </a:ln>
          </c:spPr>
          <c:invertIfNegative val="0"/>
          <c:dLbls>
            <c:spPr>
              <a:noFill/>
              <a:ln w="25400">
                <a:noFill/>
              </a:ln>
            </c:spPr>
            <c:txPr>
              <a:bodyPr wrap="square" lIns="38100" tIns="19050" rIns="38100" bIns="19050" anchor="ctr">
                <a:spAutoFit/>
              </a:bodyPr>
              <a:lstStyle/>
              <a:p>
                <a:pPr algn="ctr" rtl="0">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Rezultatai!$N$51:$Q$51</c:f>
              <c:numCache>
                <c:formatCode>General</c:formatCode>
                <c:ptCount val="4"/>
                <c:pt idx="0">
                  <c:v>1</c:v>
                </c:pt>
                <c:pt idx="1">
                  <c:v>2</c:v>
                </c:pt>
                <c:pt idx="2">
                  <c:v>3</c:v>
                </c:pt>
                <c:pt idx="3">
                  <c:v>4</c:v>
                </c:pt>
              </c:numCache>
            </c:numRef>
          </c:cat>
          <c:val>
            <c:numRef>
              <c:f>Rezultatai!$I$53:$L$53</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0-1262-4B52-B1C2-5A7BD74B482B}"/>
            </c:ext>
          </c:extLst>
        </c:ser>
        <c:dLbls>
          <c:showLegendKey val="0"/>
          <c:showVal val="0"/>
          <c:showCatName val="0"/>
          <c:showSerName val="0"/>
          <c:showPercent val="0"/>
          <c:showBubbleSize val="0"/>
        </c:dLbls>
        <c:gapWidth val="150"/>
        <c:axId val="414900424"/>
        <c:axId val="414898464"/>
      </c:barChart>
      <c:catAx>
        <c:axId val="41490042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414898464"/>
        <c:crossesAt val="0"/>
        <c:auto val="1"/>
        <c:lblAlgn val="ctr"/>
        <c:lblOffset val="100"/>
        <c:tickLblSkip val="1"/>
        <c:tickMarkSkip val="1"/>
        <c:noMultiLvlLbl val="0"/>
      </c:catAx>
      <c:valAx>
        <c:axId val="414898464"/>
        <c:scaling>
          <c:orientation val="minMax"/>
        </c:scaling>
        <c:delete val="1"/>
        <c:axPos val="l"/>
        <c:numFmt formatCode="General" sourceLinked="1"/>
        <c:majorTickMark val="out"/>
        <c:minorTickMark val="none"/>
        <c:tickLblPos val="nextTo"/>
        <c:crossAx val="414900424"/>
        <c:crosses val="autoZero"/>
        <c:crossBetween val="between"/>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899999978" l="0.78740157499999996" r="0.78740157499999996" t="0.98425196899999978" header="0.51180555555555562" footer="0.51180555555555562"/>
    <c:pageSetup firstPageNumber="0"/>
  </c:printSettings>
</c:chartSpace>
</file>

<file path=xl/charts/chart10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607819671248292"/>
          <c:y val="0.42222451293681085"/>
          <c:w val="0.76470496717868364"/>
          <c:h val="0.62222559801214194"/>
        </c:manualLayout>
      </c:layout>
      <c:barChart>
        <c:barDir val="bar"/>
        <c:grouping val="stacked"/>
        <c:varyColors val="0"/>
        <c:ser>
          <c:idx val="0"/>
          <c:order val="0"/>
          <c:spPr>
            <a:solidFill>
              <a:srgbClr val="558ED5"/>
            </a:solidFill>
            <a:ln w="25400">
              <a:solidFill>
                <a:srgbClr val="333399"/>
              </a:solidFill>
              <a:prstDash val="solid"/>
            </a:ln>
          </c:spPr>
          <c:invertIfNegative val="0"/>
          <c:dPt>
            <c:idx val="0"/>
            <c:invertIfNegative val="0"/>
            <c:bubble3D val="0"/>
            <c:spPr>
              <a:solidFill>
                <a:srgbClr val="558ED5"/>
              </a:solidFill>
              <a:ln w="25400">
                <a:noFill/>
              </a:ln>
            </c:spPr>
            <c:extLst>
              <c:ext xmlns:c16="http://schemas.microsoft.com/office/drawing/2014/chart" uri="{C3380CC4-5D6E-409C-BE32-E72D297353CC}">
                <c16:uniqueId val="{00000000-08EA-45FD-84ED-9AC1F4C7214B}"/>
              </c:ext>
            </c:extLst>
          </c:dPt>
          <c:dLbls>
            <c:numFmt formatCode="#,##0.0" sourceLinked="0"/>
            <c:spPr>
              <a:noFill/>
              <a:ln w="25400">
                <a:noFill/>
              </a:ln>
            </c:spPr>
            <c:txPr>
              <a:bodyPr wrap="square" lIns="38100" tIns="19050" rIns="38100" bIns="19050" anchor="ctr">
                <a:spAutoFit/>
              </a:bodyPr>
              <a:lstStyle/>
              <a:p>
                <a:pPr>
                  <a:defRPr sz="800" b="0" i="0" u="none" strike="noStrike" baseline="0">
                    <a:solidFill>
                      <a:srgbClr val="FFFFFF"/>
                    </a:solidFill>
                    <a:latin typeface="Arial"/>
                    <a:ea typeface="Arial"/>
                    <a:cs typeface="Arial"/>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Rezultatai!$C$53</c:f>
              <c:numCache>
                <c:formatCode>0.00</c:formatCode>
                <c:ptCount val="1"/>
                <c:pt idx="0">
                  <c:v>0</c:v>
                </c:pt>
              </c:numCache>
            </c:numRef>
          </c:val>
          <c:extLst>
            <c:ext xmlns:c16="http://schemas.microsoft.com/office/drawing/2014/chart" uri="{C3380CC4-5D6E-409C-BE32-E72D297353CC}">
              <c16:uniqueId val="{00000001-08EA-45FD-84ED-9AC1F4C7214B}"/>
            </c:ext>
          </c:extLst>
        </c:ser>
        <c:dLbls>
          <c:showLegendKey val="0"/>
          <c:showVal val="0"/>
          <c:showCatName val="0"/>
          <c:showSerName val="0"/>
          <c:showPercent val="0"/>
          <c:showBubbleSize val="0"/>
        </c:dLbls>
        <c:gapWidth val="150"/>
        <c:overlap val="100"/>
        <c:axId val="414898856"/>
        <c:axId val="416288120"/>
      </c:barChart>
      <c:catAx>
        <c:axId val="414898856"/>
        <c:scaling>
          <c:orientation val="minMax"/>
        </c:scaling>
        <c:delete val="1"/>
        <c:axPos val="l"/>
        <c:majorTickMark val="out"/>
        <c:minorTickMark val="none"/>
        <c:tickLblPos val="nextTo"/>
        <c:crossAx val="416288120"/>
        <c:crossesAt val="0"/>
        <c:auto val="1"/>
        <c:lblAlgn val="ctr"/>
        <c:lblOffset val="100"/>
        <c:noMultiLvlLbl val="0"/>
      </c:catAx>
      <c:valAx>
        <c:axId val="416288120"/>
        <c:scaling>
          <c:orientation val="minMax"/>
          <c:max val="4"/>
          <c:min val="0"/>
        </c:scaling>
        <c:delete val="0"/>
        <c:axPos val="b"/>
        <c:majorGridlines>
          <c:spPr>
            <a:ln w="3175">
              <a:solidFill>
                <a:srgbClr val="808080"/>
              </a:solidFill>
              <a:prstDash val="solid"/>
            </a:ln>
          </c:spPr>
        </c:majorGridlines>
        <c:numFmt formatCode="0.00" sourceLinked="1"/>
        <c:majorTickMark val="out"/>
        <c:minorTickMark val="none"/>
        <c:tickLblPos val="none"/>
        <c:spPr>
          <a:ln w="9525">
            <a:noFill/>
          </a:ln>
        </c:spPr>
        <c:crossAx val="414898856"/>
        <c:crosses val="autoZero"/>
        <c:crossBetween val="between"/>
        <c:majorUnit val="1"/>
      </c:valAx>
      <c:spPr>
        <a:solidFill>
          <a:srgbClr val="FFFFFF"/>
        </a:solid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899999978" l="0.78740157499999996" r="0.78740157499999996" t="0.98425196899999978" header="0.51180555555555562" footer="0.51180555555555562"/>
    <c:pageSetup firstPageNumber="0"/>
  </c:printSettings>
</c:chartSpace>
</file>

<file path=xl/charts/chart10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071446087914704"/>
          <c:y val="0.51111388408140213"/>
          <c:w val="0.80357230439573468"/>
          <c:h val="0.22222342786147933"/>
        </c:manualLayout>
      </c:layout>
      <c:barChart>
        <c:barDir val="col"/>
        <c:grouping val="clustered"/>
        <c:varyColors val="0"/>
        <c:ser>
          <c:idx val="0"/>
          <c:order val="0"/>
          <c:spPr>
            <a:solidFill>
              <a:srgbClr val="000000"/>
            </a:solidFill>
            <a:ln w="12700">
              <a:solidFill>
                <a:srgbClr val="000000"/>
              </a:solidFill>
              <a:prstDash val="solid"/>
            </a:ln>
          </c:spPr>
          <c:invertIfNegative val="0"/>
          <c:dLbls>
            <c:spPr>
              <a:noFill/>
              <a:ln w="25400">
                <a:noFill/>
              </a:ln>
            </c:spPr>
            <c:txPr>
              <a:bodyPr wrap="square" lIns="38100" tIns="19050" rIns="38100" bIns="19050" anchor="ctr">
                <a:spAutoFit/>
              </a:bodyPr>
              <a:lstStyle/>
              <a:p>
                <a:pPr algn="ctr" rtl="0">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Rezultatai!$N$51:$Q$51</c:f>
              <c:numCache>
                <c:formatCode>General</c:formatCode>
                <c:ptCount val="4"/>
                <c:pt idx="0">
                  <c:v>1</c:v>
                </c:pt>
                <c:pt idx="1">
                  <c:v>2</c:v>
                </c:pt>
                <c:pt idx="2">
                  <c:v>3</c:v>
                </c:pt>
                <c:pt idx="3">
                  <c:v>4</c:v>
                </c:pt>
              </c:numCache>
            </c:numRef>
          </c:cat>
          <c:val>
            <c:numRef>
              <c:f>Rezultatai!$I$54:$L$54</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0-F847-4B51-BC48-A1D1B661325C}"/>
            </c:ext>
          </c:extLst>
        </c:ser>
        <c:dLbls>
          <c:showLegendKey val="0"/>
          <c:showVal val="0"/>
          <c:showCatName val="0"/>
          <c:showSerName val="0"/>
          <c:showPercent val="0"/>
          <c:showBubbleSize val="0"/>
        </c:dLbls>
        <c:gapWidth val="150"/>
        <c:axId val="416288512"/>
        <c:axId val="416290080"/>
      </c:barChart>
      <c:catAx>
        <c:axId val="41628851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416290080"/>
        <c:crossesAt val="0"/>
        <c:auto val="1"/>
        <c:lblAlgn val="ctr"/>
        <c:lblOffset val="100"/>
        <c:tickLblSkip val="1"/>
        <c:tickMarkSkip val="1"/>
        <c:noMultiLvlLbl val="0"/>
      </c:catAx>
      <c:valAx>
        <c:axId val="416290080"/>
        <c:scaling>
          <c:orientation val="minMax"/>
        </c:scaling>
        <c:delete val="1"/>
        <c:axPos val="l"/>
        <c:numFmt formatCode="General" sourceLinked="1"/>
        <c:majorTickMark val="out"/>
        <c:minorTickMark val="none"/>
        <c:tickLblPos val="nextTo"/>
        <c:crossAx val="416288512"/>
        <c:crosses val="autoZero"/>
        <c:crossBetween val="between"/>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899999978" l="0.78740157499999996" r="0.78740157499999996" t="0.98425196899999978" header="0.51180555555555562" footer="0.51180555555555562"/>
    <c:pageSetup firstPageNumber="0"/>
  </c:printSettings>
</c:chartSpace>
</file>

<file path=xl/charts/chart10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607819671248292"/>
          <c:y val="0.42222451293681085"/>
          <c:w val="0.76470496717868364"/>
          <c:h val="0.62222559801214194"/>
        </c:manualLayout>
      </c:layout>
      <c:barChart>
        <c:barDir val="bar"/>
        <c:grouping val="stacked"/>
        <c:varyColors val="0"/>
        <c:ser>
          <c:idx val="0"/>
          <c:order val="0"/>
          <c:spPr>
            <a:solidFill>
              <a:srgbClr val="558ED5"/>
            </a:solidFill>
            <a:ln w="25400">
              <a:solidFill>
                <a:srgbClr val="333399"/>
              </a:solidFill>
              <a:prstDash val="solid"/>
            </a:ln>
          </c:spPr>
          <c:invertIfNegative val="0"/>
          <c:dPt>
            <c:idx val="0"/>
            <c:invertIfNegative val="0"/>
            <c:bubble3D val="0"/>
            <c:spPr>
              <a:solidFill>
                <a:srgbClr val="558ED5"/>
              </a:solidFill>
              <a:ln w="25400">
                <a:noFill/>
              </a:ln>
            </c:spPr>
            <c:extLst>
              <c:ext xmlns:c16="http://schemas.microsoft.com/office/drawing/2014/chart" uri="{C3380CC4-5D6E-409C-BE32-E72D297353CC}">
                <c16:uniqueId val="{00000000-879D-4028-94D8-82FA6CB2CC58}"/>
              </c:ext>
            </c:extLst>
          </c:dPt>
          <c:dLbls>
            <c:numFmt formatCode="#,##0.0" sourceLinked="0"/>
            <c:spPr>
              <a:noFill/>
              <a:ln w="25400">
                <a:noFill/>
              </a:ln>
            </c:spPr>
            <c:txPr>
              <a:bodyPr wrap="square" lIns="38100" tIns="19050" rIns="38100" bIns="19050" anchor="ctr">
                <a:spAutoFit/>
              </a:bodyPr>
              <a:lstStyle/>
              <a:p>
                <a:pPr>
                  <a:defRPr sz="800" b="0" i="0" u="none" strike="noStrike" baseline="0">
                    <a:solidFill>
                      <a:srgbClr val="FFFFFF"/>
                    </a:solidFill>
                    <a:latin typeface="Arial"/>
                    <a:ea typeface="Arial"/>
                    <a:cs typeface="Arial"/>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Rezultatai!$C$54</c:f>
              <c:numCache>
                <c:formatCode>0.00</c:formatCode>
                <c:ptCount val="1"/>
                <c:pt idx="0">
                  <c:v>0</c:v>
                </c:pt>
              </c:numCache>
            </c:numRef>
          </c:val>
          <c:extLst>
            <c:ext xmlns:c16="http://schemas.microsoft.com/office/drawing/2014/chart" uri="{C3380CC4-5D6E-409C-BE32-E72D297353CC}">
              <c16:uniqueId val="{00000001-879D-4028-94D8-82FA6CB2CC58}"/>
            </c:ext>
          </c:extLst>
        </c:ser>
        <c:dLbls>
          <c:showLegendKey val="0"/>
          <c:showVal val="0"/>
          <c:showCatName val="0"/>
          <c:showSerName val="0"/>
          <c:showPercent val="0"/>
          <c:showBubbleSize val="0"/>
        </c:dLbls>
        <c:gapWidth val="150"/>
        <c:overlap val="100"/>
        <c:axId val="416291648"/>
        <c:axId val="416290864"/>
      </c:barChart>
      <c:catAx>
        <c:axId val="416291648"/>
        <c:scaling>
          <c:orientation val="minMax"/>
        </c:scaling>
        <c:delete val="1"/>
        <c:axPos val="l"/>
        <c:majorTickMark val="out"/>
        <c:minorTickMark val="none"/>
        <c:tickLblPos val="nextTo"/>
        <c:crossAx val="416290864"/>
        <c:crossesAt val="0"/>
        <c:auto val="1"/>
        <c:lblAlgn val="ctr"/>
        <c:lblOffset val="100"/>
        <c:noMultiLvlLbl val="0"/>
      </c:catAx>
      <c:valAx>
        <c:axId val="416290864"/>
        <c:scaling>
          <c:orientation val="minMax"/>
          <c:max val="4"/>
          <c:min val="0"/>
        </c:scaling>
        <c:delete val="0"/>
        <c:axPos val="b"/>
        <c:majorGridlines>
          <c:spPr>
            <a:ln w="3175">
              <a:solidFill>
                <a:srgbClr val="808080"/>
              </a:solidFill>
              <a:prstDash val="solid"/>
            </a:ln>
          </c:spPr>
        </c:majorGridlines>
        <c:numFmt formatCode="0.00" sourceLinked="1"/>
        <c:majorTickMark val="out"/>
        <c:minorTickMark val="none"/>
        <c:tickLblPos val="none"/>
        <c:spPr>
          <a:ln w="9525">
            <a:noFill/>
          </a:ln>
        </c:spPr>
        <c:crossAx val="416291648"/>
        <c:crosses val="autoZero"/>
        <c:crossBetween val="between"/>
        <c:majorUnit val="1"/>
      </c:valAx>
      <c:spPr>
        <a:solidFill>
          <a:srgbClr val="FFFFFF"/>
        </a:solid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899999978" l="0.78740157499999996" r="0.78740157499999996" t="0.98425196899999978" header="0.51180555555555562" footer="0.51180555555555562"/>
    <c:pageSetup firstPageNumber="0"/>
  </c:printSettings>
</c:chartSpace>
</file>

<file path=xl/charts/chart10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071446087914704"/>
          <c:y val="0.51111388408140213"/>
          <c:w val="0.80357230439573468"/>
          <c:h val="0.22222342786147933"/>
        </c:manualLayout>
      </c:layout>
      <c:barChart>
        <c:barDir val="col"/>
        <c:grouping val="clustered"/>
        <c:varyColors val="0"/>
        <c:ser>
          <c:idx val="0"/>
          <c:order val="0"/>
          <c:spPr>
            <a:solidFill>
              <a:srgbClr val="000000"/>
            </a:solidFill>
            <a:ln w="12700">
              <a:solidFill>
                <a:srgbClr val="000000"/>
              </a:solidFill>
              <a:prstDash val="solid"/>
            </a:ln>
          </c:spPr>
          <c:invertIfNegative val="0"/>
          <c:dLbls>
            <c:spPr>
              <a:noFill/>
              <a:ln w="25400">
                <a:noFill/>
              </a:ln>
            </c:spPr>
            <c:txPr>
              <a:bodyPr wrap="square" lIns="38100" tIns="19050" rIns="38100" bIns="19050" anchor="ctr">
                <a:spAutoFit/>
              </a:bodyPr>
              <a:lstStyle/>
              <a:p>
                <a:pPr algn="ctr" rtl="0">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Rezultatai!$N$51:$Q$51</c:f>
              <c:numCache>
                <c:formatCode>General</c:formatCode>
                <c:ptCount val="4"/>
                <c:pt idx="0">
                  <c:v>1</c:v>
                </c:pt>
                <c:pt idx="1">
                  <c:v>2</c:v>
                </c:pt>
                <c:pt idx="2">
                  <c:v>3</c:v>
                </c:pt>
                <c:pt idx="3">
                  <c:v>4</c:v>
                </c:pt>
              </c:numCache>
            </c:numRef>
          </c:cat>
          <c:val>
            <c:numRef>
              <c:f>Rezultatai!$I$55:$L$55</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0-9977-4580-87A2-3C6816BF48D4}"/>
            </c:ext>
          </c:extLst>
        </c:ser>
        <c:dLbls>
          <c:showLegendKey val="0"/>
          <c:showVal val="0"/>
          <c:showCatName val="0"/>
          <c:showSerName val="0"/>
          <c:showPercent val="0"/>
          <c:showBubbleSize val="0"/>
        </c:dLbls>
        <c:gapWidth val="150"/>
        <c:axId val="416288904"/>
        <c:axId val="416291256"/>
      </c:barChart>
      <c:catAx>
        <c:axId val="41628890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416291256"/>
        <c:crossesAt val="0"/>
        <c:auto val="1"/>
        <c:lblAlgn val="ctr"/>
        <c:lblOffset val="100"/>
        <c:tickLblSkip val="1"/>
        <c:tickMarkSkip val="1"/>
        <c:noMultiLvlLbl val="0"/>
      </c:catAx>
      <c:valAx>
        <c:axId val="416291256"/>
        <c:scaling>
          <c:orientation val="minMax"/>
        </c:scaling>
        <c:delete val="1"/>
        <c:axPos val="l"/>
        <c:numFmt formatCode="General" sourceLinked="1"/>
        <c:majorTickMark val="out"/>
        <c:minorTickMark val="none"/>
        <c:tickLblPos val="nextTo"/>
        <c:crossAx val="416288904"/>
        <c:crosses val="autoZero"/>
        <c:crossBetween val="between"/>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899999978" l="0.78740157499999996" r="0.78740157499999996" t="0.98425196899999978" header="0.51180555555555562" footer="0.51180555555555562"/>
    <c:pageSetup firstPageNumber="0"/>
  </c:printSettings>
</c:chartSpace>
</file>

<file path=xl/charts/chart10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607819671248292"/>
          <c:y val="0.42222451293681085"/>
          <c:w val="0.76470496717868364"/>
          <c:h val="0.62222559801214194"/>
        </c:manualLayout>
      </c:layout>
      <c:barChart>
        <c:barDir val="bar"/>
        <c:grouping val="stacked"/>
        <c:varyColors val="0"/>
        <c:ser>
          <c:idx val="0"/>
          <c:order val="0"/>
          <c:spPr>
            <a:solidFill>
              <a:srgbClr val="558ED5"/>
            </a:solidFill>
            <a:ln w="25400">
              <a:solidFill>
                <a:srgbClr val="333399"/>
              </a:solidFill>
              <a:prstDash val="solid"/>
            </a:ln>
          </c:spPr>
          <c:invertIfNegative val="0"/>
          <c:dPt>
            <c:idx val="0"/>
            <c:invertIfNegative val="0"/>
            <c:bubble3D val="0"/>
            <c:spPr>
              <a:solidFill>
                <a:srgbClr val="558ED5"/>
              </a:solidFill>
              <a:ln w="25400">
                <a:noFill/>
              </a:ln>
            </c:spPr>
            <c:extLst>
              <c:ext xmlns:c16="http://schemas.microsoft.com/office/drawing/2014/chart" uri="{C3380CC4-5D6E-409C-BE32-E72D297353CC}">
                <c16:uniqueId val="{00000000-88AF-407D-B927-1B434D665685}"/>
              </c:ext>
            </c:extLst>
          </c:dPt>
          <c:dLbls>
            <c:numFmt formatCode="#,##0.0" sourceLinked="0"/>
            <c:spPr>
              <a:noFill/>
              <a:ln w="25400">
                <a:noFill/>
              </a:ln>
            </c:spPr>
            <c:txPr>
              <a:bodyPr wrap="square" lIns="38100" tIns="19050" rIns="38100" bIns="19050" anchor="ctr">
                <a:spAutoFit/>
              </a:bodyPr>
              <a:lstStyle/>
              <a:p>
                <a:pPr>
                  <a:defRPr sz="800" b="0" i="0" u="none" strike="noStrike" baseline="0">
                    <a:solidFill>
                      <a:srgbClr val="FFFFFF"/>
                    </a:solidFill>
                    <a:latin typeface="Arial"/>
                    <a:ea typeface="Arial"/>
                    <a:cs typeface="Arial"/>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Rezultatai!$C$55</c:f>
              <c:numCache>
                <c:formatCode>0.00</c:formatCode>
                <c:ptCount val="1"/>
                <c:pt idx="0">
                  <c:v>0</c:v>
                </c:pt>
              </c:numCache>
            </c:numRef>
          </c:val>
          <c:extLst>
            <c:ext xmlns:c16="http://schemas.microsoft.com/office/drawing/2014/chart" uri="{C3380CC4-5D6E-409C-BE32-E72D297353CC}">
              <c16:uniqueId val="{00000001-88AF-407D-B927-1B434D665685}"/>
            </c:ext>
          </c:extLst>
        </c:ser>
        <c:dLbls>
          <c:showLegendKey val="0"/>
          <c:showVal val="0"/>
          <c:showCatName val="0"/>
          <c:showSerName val="0"/>
          <c:showPercent val="0"/>
          <c:showBubbleSize val="0"/>
        </c:dLbls>
        <c:gapWidth val="150"/>
        <c:overlap val="100"/>
        <c:axId val="416279888"/>
        <c:axId val="416281064"/>
      </c:barChart>
      <c:catAx>
        <c:axId val="416279888"/>
        <c:scaling>
          <c:orientation val="minMax"/>
        </c:scaling>
        <c:delete val="1"/>
        <c:axPos val="l"/>
        <c:majorTickMark val="out"/>
        <c:minorTickMark val="none"/>
        <c:tickLblPos val="nextTo"/>
        <c:crossAx val="416281064"/>
        <c:crossesAt val="0"/>
        <c:auto val="1"/>
        <c:lblAlgn val="ctr"/>
        <c:lblOffset val="100"/>
        <c:noMultiLvlLbl val="0"/>
      </c:catAx>
      <c:valAx>
        <c:axId val="416281064"/>
        <c:scaling>
          <c:orientation val="minMax"/>
          <c:max val="4"/>
          <c:min val="0"/>
        </c:scaling>
        <c:delete val="0"/>
        <c:axPos val="b"/>
        <c:majorGridlines>
          <c:spPr>
            <a:ln w="3175">
              <a:solidFill>
                <a:srgbClr val="808080"/>
              </a:solidFill>
              <a:prstDash val="solid"/>
            </a:ln>
          </c:spPr>
        </c:majorGridlines>
        <c:numFmt formatCode="0.00" sourceLinked="1"/>
        <c:majorTickMark val="out"/>
        <c:minorTickMark val="none"/>
        <c:tickLblPos val="none"/>
        <c:spPr>
          <a:ln w="9525">
            <a:noFill/>
          </a:ln>
        </c:spPr>
        <c:crossAx val="416279888"/>
        <c:crosses val="autoZero"/>
        <c:crossBetween val="between"/>
        <c:majorUnit val="1"/>
      </c:valAx>
      <c:spPr>
        <a:solidFill>
          <a:srgbClr val="FFFFFF"/>
        </a:solid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899999978" l="0.78740157499999996" r="0.78740157499999996" t="0.98425196899999978" header="0.51180555555555562" footer="0.51180555555555562"/>
    <c:pageSetup firstPageNumber="0"/>
  </c:printSettings>
</c:chartSpace>
</file>

<file path=xl/charts/chart10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071446087914704"/>
          <c:y val="0.51111388408140213"/>
          <c:w val="0.80357230439573468"/>
          <c:h val="0.22222342786147933"/>
        </c:manualLayout>
      </c:layout>
      <c:barChart>
        <c:barDir val="col"/>
        <c:grouping val="clustered"/>
        <c:varyColors val="0"/>
        <c:ser>
          <c:idx val="0"/>
          <c:order val="0"/>
          <c:spPr>
            <a:solidFill>
              <a:srgbClr val="000000"/>
            </a:solidFill>
            <a:ln w="12700">
              <a:solidFill>
                <a:srgbClr val="000000"/>
              </a:solidFill>
              <a:prstDash val="solid"/>
            </a:ln>
          </c:spPr>
          <c:invertIfNegative val="0"/>
          <c:dLbls>
            <c:spPr>
              <a:noFill/>
              <a:ln w="25400">
                <a:noFill/>
              </a:ln>
            </c:spPr>
            <c:txPr>
              <a:bodyPr wrap="square" lIns="38100" tIns="19050" rIns="38100" bIns="19050" anchor="ctr">
                <a:spAutoFit/>
              </a:bodyPr>
              <a:lstStyle/>
              <a:p>
                <a:pPr algn="ctr" rtl="0">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Rezultatai!$N$51:$Q$51</c:f>
              <c:numCache>
                <c:formatCode>General</c:formatCode>
                <c:ptCount val="4"/>
                <c:pt idx="0">
                  <c:v>1</c:v>
                </c:pt>
                <c:pt idx="1">
                  <c:v>2</c:v>
                </c:pt>
                <c:pt idx="2">
                  <c:v>3</c:v>
                </c:pt>
                <c:pt idx="3">
                  <c:v>4</c:v>
                </c:pt>
              </c:numCache>
            </c:numRef>
          </c:cat>
          <c:val>
            <c:numRef>
              <c:f>Rezultatai!$I$56:$L$56</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0-80EC-4C8A-AA40-D0C52E14D3B2}"/>
            </c:ext>
          </c:extLst>
        </c:ser>
        <c:dLbls>
          <c:showLegendKey val="0"/>
          <c:showVal val="0"/>
          <c:showCatName val="0"/>
          <c:showSerName val="0"/>
          <c:showPercent val="0"/>
          <c:showBubbleSize val="0"/>
        </c:dLbls>
        <c:gapWidth val="150"/>
        <c:axId val="416284200"/>
        <c:axId val="416289296"/>
      </c:barChart>
      <c:catAx>
        <c:axId val="41628420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416289296"/>
        <c:crossesAt val="0"/>
        <c:auto val="1"/>
        <c:lblAlgn val="ctr"/>
        <c:lblOffset val="100"/>
        <c:tickLblSkip val="1"/>
        <c:tickMarkSkip val="1"/>
        <c:noMultiLvlLbl val="0"/>
      </c:catAx>
      <c:valAx>
        <c:axId val="416289296"/>
        <c:scaling>
          <c:orientation val="minMax"/>
        </c:scaling>
        <c:delete val="1"/>
        <c:axPos val="l"/>
        <c:numFmt formatCode="General" sourceLinked="1"/>
        <c:majorTickMark val="out"/>
        <c:minorTickMark val="none"/>
        <c:tickLblPos val="nextTo"/>
        <c:crossAx val="416284200"/>
        <c:crosses val="autoZero"/>
        <c:crossBetween val="between"/>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899999978" l="0.78740157499999996" r="0.78740157499999996" t="0.98425196899999978" header="0.51180555555555562" footer="0.51180555555555562"/>
    <c:pageSetup firstPageNumber="0"/>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071446087914698"/>
          <c:y val="0.50000530746122895"/>
          <c:w val="0.8035723043957349"/>
          <c:h val="0.21739361193966478"/>
        </c:manualLayout>
      </c:layout>
      <c:barChart>
        <c:barDir val="col"/>
        <c:grouping val="clustered"/>
        <c:varyColors val="0"/>
        <c:ser>
          <c:idx val="0"/>
          <c:order val="0"/>
          <c:spPr>
            <a:solidFill>
              <a:srgbClr val="000000"/>
            </a:solidFill>
            <a:ln w="12700">
              <a:solidFill>
                <a:srgbClr val="000000"/>
              </a:solidFill>
              <a:prstDash val="solid"/>
            </a:ln>
          </c:spPr>
          <c:invertIfNegative val="0"/>
          <c:dLbls>
            <c:spPr>
              <a:noFill/>
              <a:ln w="25400">
                <a:noFill/>
              </a:ln>
            </c:spPr>
            <c:txPr>
              <a:bodyPr wrap="square" lIns="38100" tIns="19050" rIns="38100" bIns="19050" anchor="ctr">
                <a:spAutoFit/>
              </a:bodyPr>
              <a:lstStyle/>
              <a:p>
                <a:pPr algn="ctr" rtl="0">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Rezultatai!$N$15:$Q$15</c:f>
              <c:numCache>
                <c:formatCode>General</c:formatCode>
                <c:ptCount val="4"/>
                <c:pt idx="0">
                  <c:v>1</c:v>
                </c:pt>
                <c:pt idx="1">
                  <c:v>2</c:v>
                </c:pt>
                <c:pt idx="2">
                  <c:v>3</c:v>
                </c:pt>
                <c:pt idx="3">
                  <c:v>4</c:v>
                </c:pt>
              </c:numCache>
            </c:numRef>
          </c:cat>
          <c:val>
            <c:numRef>
              <c:f>Rezultatai!$I$15:$L$15</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0-6B0D-4D28-A4C5-D85A3828E5A3}"/>
            </c:ext>
          </c:extLst>
        </c:ser>
        <c:dLbls>
          <c:showLegendKey val="0"/>
          <c:showVal val="0"/>
          <c:showCatName val="0"/>
          <c:showSerName val="0"/>
          <c:showPercent val="0"/>
          <c:showBubbleSize val="0"/>
        </c:dLbls>
        <c:gapWidth val="150"/>
        <c:axId val="212700032"/>
        <c:axId val="212701208"/>
      </c:barChart>
      <c:catAx>
        <c:axId val="21270003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212701208"/>
        <c:crossesAt val="0"/>
        <c:auto val="1"/>
        <c:lblAlgn val="ctr"/>
        <c:lblOffset val="100"/>
        <c:tickLblSkip val="1"/>
        <c:tickMarkSkip val="1"/>
        <c:noMultiLvlLbl val="0"/>
      </c:catAx>
      <c:valAx>
        <c:axId val="212701208"/>
        <c:scaling>
          <c:orientation val="minMax"/>
        </c:scaling>
        <c:delete val="1"/>
        <c:axPos val="l"/>
        <c:numFmt formatCode="General" sourceLinked="1"/>
        <c:majorTickMark val="out"/>
        <c:minorTickMark val="none"/>
        <c:tickLblPos val="nextTo"/>
        <c:crossAx val="212700032"/>
        <c:crosses val="autoZero"/>
        <c:crossBetween val="between"/>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9" l="0.78740157499999996" r="0.78740157499999996" t="0.984251969" header="0.51180555555555551" footer="0.51180555555555551"/>
    <c:pageSetup firstPageNumber="0"/>
  </c:printSettings>
</c:chartSpace>
</file>

<file path=xl/charts/chart1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607819671248292"/>
          <c:y val="0.42222451293681085"/>
          <c:w val="0.76470496717868364"/>
          <c:h val="0.62222559801214194"/>
        </c:manualLayout>
      </c:layout>
      <c:barChart>
        <c:barDir val="bar"/>
        <c:grouping val="stacked"/>
        <c:varyColors val="0"/>
        <c:ser>
          <c:idx val="0"/>
          <c:order val="0"/>
          <c:spPr>
            <a:solidFill>
              <a:srgbClr val="558ED5"/>
            </a:solidFill>
            <a:ln w="25400">
              <a:solidFill>
                <a:srgbClr val="333399"/>
              </a:solidFill>
              <a:prstDash val="solid"/>
            </a:ln>
          </c:spPr>
          <c:invertIfNegative val="0"/>
          <c:dPt>
            <c:idx val="0"/>
            <c:invertIfNegative val="0"/>
            <c:bubble3D val="0"/>
            <c:spPr>
              <a:solidFill>
                <a:srgbClr val="558ED5"/>
              </a:solidFill>
              <a:ln w="25400">
                <a:noFill/>
              </a:ln>
            </c:spPr>
            <c:extLst>
              <c:ext xmlns:c16="http://schemas.microsoft.com/office/drawing/2014/chart" uri="{C3380CC4-5D6E-409C-BE32-E72D297353CC}">
                <c16:uniqueId val="{00000000-CE41-473D-90AE-F798703DCE2F}"/>
              </c:ext>
            </c:extLst>
          </c:dPt>
          <c:dLbls>
            <c:numFmt formatCode="#,##0.0" sourceLinked="0"/>
            <c:spPr>
              <a:noFill/>
              <a:ln w="25400">
                <a:noFill/>
              </a:ln>
            </c:spPr>
            <c:txPr>
              <a:bodyPr wrap="square" lIns="38100" tIns="19050" rIns="38100" bIns="19050" anchor="ctr">
                <a:spAutoFit/>
              </a:bodyPr>
              <a:lstStyle/>
              <a:p>
                <a:pPr>
                  <a:defRPr sz="800" b="0" i="0" u="none" strike="noStrike" baseline="0">
                    <a:solidFill>
                      <a:srgbClr val="FFFFFF"/>
                    </a:solidFill>
                    <a:latin typeface="Arial"/>
                    <a:ea typeface="Arial"/>
                    <a:cs typeface="Arial"/>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Rezultatai!$C$56</c:f>
              <c:numCache>
                <c:formatCode>0.00</c:formatCode>
                <c:ptCount val="1"/>
                <c:pt idx="0">
                  <c:v>0</c:v>
                </c:pt>
              </c:numCache>
            </c:numRef>
          </c:val>
          <c:extLst>
            <c:ext xmlns:c16="http://schemas.microsoft.com/office/drawing/2014/chart" uri="{C3380CC4-5D6E-409C-BE32-E72D297353CC}">
              <c16:uniqueId val="{00000001-CE41-473D-90AE-F798703DCE2F}"/>
            </c:ext>
          </c:extLst>
        </c:ser>
        <c:dLbls>
          <c:showLegendKey val="0"/>
          <c:showVal val="0"/>
          <c:showCatName val="0"/>
          <c:showSerName val="0"/>
          <c:showPercent val="0"/>
          <c:showBubbleSize val="0"/>
        </c:dLbls>
        <c:gapWidth val="150"/>
        <c:overlap val="100"/>
        <c:axId val="416289688"/>
        <c:axId val="416280280"/>
      </c:barChart>
      <c:catAx>
        <c:axId val="416289688"/>
        <c:scaling>
          <c:orientation val="minMax"/>
        </c:scaling>
        <c:delete val="1"/>
        <c:axPos val="l"/>
        <c:majorTickMark val="out"/>
        <c:minorTickMark val="none"/>
        <c:tickLblPos val="nextTo"/>
        <c:crossAx val="416280280"/>
        <c:crossesAt val="0"/>
        <c:auto val="1"/>
        <c:lblAlgn val="ctr"/>
        <c:lblOffset val="100"/>
        <c:noMultiLvlLbl val="0"/>
      </c:catAx>
      <c:valAx>
        <c:axId val="416280280"/>
        <c:scaling>
          <c:orientation val="minMax"/>
          <c:max val="4"/>
          <c:min val="0"/>
        </c:scaling>
        <c:delete val="0"/>
        <c:axPos val="b"/>
        <c:majorGridlines>
          <c:spPr>
            <a:ln w="3175">
              <a:solidFill>
                <a:srgbClr val="808080"/>
              </a:solidFill>
              <a:prstDash val="solid"/>
            </a:ln>
          </c:spPr>
        </c:majorGridlines>
        <c:numFmt formatCode="0.00" sourceLinked="1"/>
        <c:majorTickMark val="out"/>
        <c:minorTickMark val="none"/>
        <c:tickLblPos val="none"/>
        <c:spPr>
          <a:ln w="9525">
            <a:noFill/>
          </a:ln>
        </c:spPr>
        <c:crossAx val="416289688"/>
        <c:crosses val="autoZero"/>
        <c:crossBetween val="between"/>
        <c:majorUnit val="1"/>
      </c:valAx>
      <c:spPr>
        <a:solidFill>
          <a:srgbClr val="FFFFFF"/>
        </a:solid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899999978" l="0.78740157499999996" r="0.78740157499999996" t="0.98425196899999978" header="0.51180555555555562" footer="0.51180555555555562"/>
    <c:pageSetup firstPageNumber="0"/>
  </c:printSettings>
</c:chartSpace>
</file>

<file path=xl/charts/chart1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071446087914704"/>
          <c:y val="0.51111388408140213"/>
          <c:w val="0.80357230439573468"/>
          <c:h val="0.22222342786147933"/>
        </c:manualLayout>
      </c:layout>
      <c:barChart>
        <c:barDir val="col"/>
        <c:grouping val="clustered"/>
        <c:varyColors val="0"/>
        <c:ser>
          <c:idx val="0"/>
          <c:order val="0"/>
          <c:spPr>
            <a:solidFill>
              <a:srgbClr val="000000"/>
            </a:solidFill>
            <a:ln w="12700">
              <a:solidFill>
                <a:srgbClr val="000000"/>
              </a:solidFill>
              <a:prstDash val="solid"/>
            </a:ln>
          </c:spPr>
          <c:invertIfNegative val="0"/>
          <c:dLbls>
            <c:spPr>
              <a:noFill/>
              <a:ln w="25400">
                <a:noFill/>
              </a:ln>
            </c:spPr>
            <c:txPr>
              <a:bodyPr wrap="square" lIns="38100" tIns="19050" rIns="38100" bIns="19050" anchor="ctr">
                <a:spAutoFit/>
              </a:bodyPr>
              <a:lstStyle/>
              <a:p>
                <a:pPr algn="ctr" rtl="0">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Rezultatai!$N$51:$Q$51</c:f>
              <c:numCache>
                <c:formatCode>General</c:formatCode>
                <c:ptCount val="4"/>
                <c:pt idx="0">
                  <c:v>1</c:v>
                </c:pt>
                <c:pt idx="1">
                  <c:v>2</c:v>
                </c:pt>
                <c:pt idx="2">
                  <c:v>3</c:v>
                </c:pt>
                <c:pt idx="3">
                  <c:v>4</c:v>
                </c:pt>
              </c:numCache>
            </c:numRef>
          </c:cat>
          <c:val>
            <c:numRef>
              <c:f>Rezultatai!$I$57:$L$57</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0-05EA-4F16-86BF-EAE544AF1ECE}"/>
            </c:ext>
          </c:extLst>
        </c:ser>
        <c:dLbls>
          <c:showLegendKey val="0"/>
          <c:showVal val="0"/>
          <c:showCatName val="0"/>
          <c:showSerName val="0"/>
          <c:showPercent val="0"/>
          <c:showBubbleSize val="0"/>
        </c:dLbls>
        <c:gapWidth val="150"/>
        <c:axId val="416281848"/>
        <c:axId val="416280672"/>
      </c:barChart>
      <c:catAx>
        <c:axId val="41628184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416280672"/>
        <c:crossesAt val="0"/>
        <c:auto val="1"/>
        <c:lblAlgn val="ctr"/>
        <c:lblOffset val="100"/>
        <c:tickLblSkip val="1"/>
        <c:tickMarkSkip val="1"/>
        <c:noMultiLvlLbl val="0"/>
      </c:catAx>
      <c:valAx>
        <c:axId val="416280672"/>
        <c:scaling>
          <c:orientation val="minMax"/>
        </c:scaling>
        <c:delete val="1"/>
        <c:axPos val="l"/>
        <c:numFmt formatCode="General" sourceLinked="1"/>
        <c:majorTickMark val="out"/>
        <c:minorTickMark val="none"/>
        <c:tickLblPos val="nextTo"/>
        <c:crossAx val="416281848"/>
        <c:crosses val="autoZero"/>
        <c:crossBetween val="between"/>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899999978" l="0.78740157499999996" r="0.78740157499999996" t="0.98425196899999978" header="0.51180555555555562" footer="0.51180555555555562"/>
    <c:pageSetup firstPageNumber="0"/>
  </c:printSettings>
</c:chartSpace>
</file>

<file path=xl/charts/chart1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607819671248292"/>
          <c:y val="0.42222451293681085"/>
          <c:w val="0.76470496717868364"/>
          <c:h val="0.62222559801214194"/>
        </c:manualLayout>
      </c:layout>
      <c:barChart>
        <c:barDir val="bar"/>
        <c:grouping val="stacked"/>
        <c:varyColors val="0"/>
        <c:ser>
          <c:idx val="0"/>
          <c:order val="0"/>
          <c:spPr>
            <a:solidFill>
              <a:srgbClr val="558ED5"/>
            </a:solidFill>
            <a:ln w="25400">
              <a:solidFill>
                <a:srgbClr val="333399"/>
              </a:solidFill>
              <a:prstDash val="solid"/>
            </a:ln>
          </c:spPr>
          <c:invertIfNegative val="0"/>
          <c:dPt>
            <c:idx val="0"/>
            <c:invertIfNegative val="0"/>
            <c:bubble3D val="0"/>
            <c:spPr>
              <a:solidFill>
                <a:srgbClr val="558ED5"/>
              </a:solidFill>
              <a:ln w="25400">
                <a:noFill/>
              </a:ln>
            </c:spPr>
            <c:extLst>
              <c:ext xmlns:c16="http://schemas.microsoft.com/office/drawing/2014/chart" uri="{C3380CC4-5D6E-409C-BE32-E72D297353CC}">
                <c16:uniqueId val="{00000000-DD89-4E7D-8218-7176B48CCD92}"/>
              </c:ext>
            </c:extLst>
          </c:dPt>
          <c:dLbls>
            <c:numFmt formatCode="#,##0.0" sourceLinked="0"/>
            <c:spPr>
              <a:noFill/>
              <a:ln w="25400">
                <a:noFill/>
              </a:ln>
            </c:spPr>
            <c:txPr>
              <a:bodyPr wrap="square" lIns="38100" tIns="19050" rIns="38100" bIns="19050" anchor="ctr">
                <a:spAutoFit/>
              </a:bodyPr>
              <a:lstStyle/>
              <a:p>
                <a:pPr>
                  <a:defRPr sz="800" b="0" i="0" u="none" strike="noStrike" baseline="0">
                    <a:solidFill>
                      <a:srgbClr val="FFFFFF"/>
                    </a:solidFill>
                    <a:latin typeface="Arial"/>
                    <a:ea typeface="Arial"/>
                    <a:cs typeface="Arial"/>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Rezultatai!$C$57</c:f>
              <c:numCache>
                <c:formatCode>0.00</c:formatCode>
                <c:ptCount val="1"/>
                <c:pt idx="0">
                  <c:v>0</c:v>
                </c:pt>
              </c:numCache>
            </c:numRef>
          </c:val>
          <c:extLst>
            <c:ext xmlns:c16="http://schemas.microsoft.com/office/drawing/2014/chart" uri="{C3380CC4-5D6E-409C-BE32-E72D297353CC}">
              <c16:uniqueId val="{00000001-DD89-4E7D-8218-7176B48CCD92}"/>
            </c:ext>
          </c:extLst>
        </c:ser>
        <c:dLbls>
          <c:showLegendKey val="0"/>
          <c:showVal val="0"/>
          <c:showCatName val="0"/>
          <c:showSerName val="0"/>
          <c:showPercent val="0"/>
          <c:showBubbleSize val="0"/>
        </c:dLbls>
        <c:gapWidth val="150"/>
        <c:overlap val="100"/>
        <c:axId val="416283024"/>
        <c:axId val="416283416"/>
      </c:barChart>
      <c:catAx>
        <c:axId val="416283024"/>
        <c:scaling>
          <c:orientation val="minMax"/>
        </c:scaling>
        <c:delete val="1"/>
        <c:axPos val="l"/>
        <c:majorTickMark val="out"/>
        <c:minorTickMark val="none"/>
        <c:tickLblPos val="nextTo"/>
        <c:crossAx val="416283416"/>
        <c:crossesAt val="0"/>
        <c:auto val="1"/>
        <c:lblAlgn val="ctr"/>
        <c:lblOffset val="100"/>
        <c:noMultiLvlLbl val="0"/>
      </c:catAx>
      <c:valAx>
        <c:axId val="416283416"/>
        <c:scaling>
          <c:orientation val="minMax"/>
          <c:max val="4"/>
          <c:min val="0"/>
        </c:scaling>
        <c:delete val="0"/>
        <c:axPos val="b"/>
        <c:majorGridlines>
          <c:spPr>
            <a:ln w="3175">
              <a:solidFill>
                <a:srgbClr val="808080"/>
              </a:solidFill>
              <a:prstDash val="solid"/>
            </a:ln>
          </c:spPr>
        </c:majorGridlines>
        <c:numFmt formatCode="0.00" sourceLinked="1"/>
        <c:majorTickMark val="out"/>
        <c:minorTickMark val="none"/>
        <c:tickLblPos val="none"/>
        <c:spPr>
          <a:ln w="9525">
            <a:noFill/>
          </a:ln>
        </c:spPr>
        <c:crossAx val="416283024"/>
        <c:crosses val="autoZero"/>
        <c:crossBetween val="between"/>
        <c:majorUnit val="1"/>
      </c:valAx>
      <c:spPr>
        <a:solidFill>
          <a:srgbClr val="FFFFFF"/>
        </a:solid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899999978" l="0.78740157499999996" r="0.78740157499999996" t="0.98425196899999978" header="0.51180555555555562" footer="0.51180555555555562"/>
    <c:pageSetup firstPageNumber="0"/>
  </c:printSettings>
</c:chartSpace>
</file>

<file path=xl/charts/chart1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071446087914704"/>
          <c:y val="0.51111388408140213"/>
          <c:w val="0.80357230439573468"/>
          <c:h val="0.22222342786147933"/>
        </c:manualLayout>
      </c:layout>
      <c:barChart>
        <c:barDir val="col"/>
        <c:grouping val="clustered"/>
        <c:varyColors val="0"/>
        <c:ser>
          <c:idx val="0"/>
          <c:order val="0"/>
          <c:spPr>
            <a:solidFill>
              <a:srgbClr val="000000"/>
            </a:solidFill>
            <a:ln w="12700">
              <a:solidFill>
                <a:srgbClr val="000000"/>
              </a:solidFill>
              <a:prstDash val="solid"/>
            </a:ln>
          </c:spPr>
          <c:invertIfNegative val="0"/>
          <c:dLbls>
            <c:spPr>
              <a:noFill/>
              <a:ln w="25400">
                <a:noFill/>
              </a:ln>
            </c:spPr>
            <c:txPr>
              <a:bodyPr wrap="square" lIns="38100" tIns="19050" rIns="38100" bIns="19050" anchor="ctr">
                <a:spAutoFit/>
              </a:bodyPr>
              <a:lstStyle/>
              <a:p>
                <a:pPr algn="ctr" rtl="0">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Rezultatai!$N$51:$Q$51</c:f>
              <c:numCache>
                <c:formatCode>General</c:formatCode>
                <c:ptCount val="4"/>
                <c:pt idx="0">
                  <c:v>1</c:v>
                </c:pt>
                <c:pt idx="1">
                  <c:v>2</c:v>
                </c:pt>
                <c:pt idx="2">
                  <c:v>3</c:v>
                </c:pt>
                <c:pt idx="3">
                  <c:v>4</c:v>
                </c:pt>
              </c:numCache>
            </c:numRef>
          </c:cat>
          <c:val>
            <c:numRef>
              <c:f>Rezultatai!$I$58:$L$58</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0-21D6-46C9-B88D-D9FD0C7FAEDE}"/>
            </c:ext>
          </c:extLst>
        </c:ser>
        <c:dLbls>
          <c:showLegendKey val="0"/>
          <c:showVal val="0"/>
          <c:showCatName val="0"/>
          <c:showSerName val="0"/>
          <c:showPercent val="0"/>
          <c:showBubbleSize val="0"/>
        </c:dLbls>
        <c:gapWidth val="150"/>
        <c:axId val="416287336"/>
        <c:axId val="416284592"/>
      </c:barChart>
      <c:catAx>
        <c:axId val="41628733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416284592"/>
        <c:crossesAt val="0"/>
        <c:auto val="1"/>
        <c:lblAlgn val="ctr"/>
        <c:lblOffset val="100"/>
        <c:tickLblSkip val="1"/>
        <c:tickMarkSkip val="1"/>
        <c:noMultiLvlLbl val="0"/>
      </c:catAx>
      <c:valAx>
        <c:axId val="416284592"/>
        <c:scaling>
          <c:orientation val="minMax"/>
        </c:scaling>
        <c:delete val="1"/>
        <c:axPos val="l"/>
        <c:numFmt formatCode="General" sourceLinked="1"/>
        <c:majorTickMark val="out"/>
        <c:minorTickMark val="none"/>
        <c:tickLblPos val="nextTo"/>
        <c:crossAx val="416287336"/>
        <c:crosses val="autoZero"/>
        <c:crossBetween val="between"/>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899999978" l="0.78740157499999996" r="0.78740157499999996" t="0.98425196899999978" header="0.51180555555555562" footer="0.51180555555555562"/>
    <c:pageSetup firstPageNumber="0"/>
  </c:printSettings>
</c:chartSpace>
</file>

<file path=xl/charts/chart1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607819671248292"/>
          <c:y val="0.42222451293681085"/>
          <c:w val="0.76470496717868364"/>
          <c:h val="0.62222559801214194"/>
        </c:manualLayout>
      </c:layout>
      <c:barChart>
        <c:barDir val="bar"/>
        <c:grouping val="stacked"/>
        <c:varyColors val="0"/>
        <c:ser>
          <c:idx val="0"/>
          <c:order val="0"/>
          <c:spPr>
            <a:solidFill>
              <a:srgbClr val="558ED5"/>
            </a:solidFill>
            <a:ln w="25400">
              <a:solidFill>
                <a:srgbClr val="333399"/>
              </a:solidFill>
              <a:prstDash val="solid"/>
            </a:ln>
          </c:spPr>
          <c:invertIfNegative val="0"/>
          <c:dPt>
            <c:idx val="0"/>
            <c:invertIfNegative val="0"/>
            <c:bubble3D val="0"/>
            <c:spPr>
              <a:solidFill>
                <a:srgbClr val="558ED5"/>
              </a:solidFill>
              <a:ln w="25400">
                <a:noFill/>
              </a:ln>
            </c:spPr>
            <c:extLst>
              <c:ext xmlns:c16="http://schemas.microsoft.com/office/drawing/2014/chart" uri="{C3380CC4-5D6E-409C-BE32-E72D297353CC}">
                <c16:uniqueId val="{00000000-F1CC-45DE-A384-F3790EE623B4}"/>
              </c:ext>
            </c:extLst>
          </c:dPt>
          <c:dLbls>
            <c:numFmt formatCode="#,##0.0" sourceLinked="0"/>
            <c:spPr>
              <a:noFill/>
              <a:ln w="25400">
                <a:noFill/>
              </a:ln>
            </c:spPr>
            <c:txPr>
              <a:bodyPr wrap="square" lIns="38100" tIns="19050" rIns="38100" bIns="19050" anchor="ctr">
                <a:spAutoFit/>
              </a:bodyPr>
              <a:lstStyle/>
              <a:p>
                <a:pPr>
                  <a:defRPr sz="800" b="0" i="0" u="none" strike="noStrike" baseline="0">
                    <a:solidFill>
                      <a:srgbClr val="FFFFFF"/>
                    </a:solidFill>
                    <a:latin typeface="Arial"/>
                    <a:ea typeface="Arial"/>
                    <a:cs typeface="Arial"/>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Rezultatai!$C$58</c:f>
              <c:numCache>
                <c:formatCode>0.00</c:formatCode>
                <c:ptCount val="1"/>
                <c:pt idx="0">
                  <c:v>0</c:v>
                </c:pt>
              </c:numCache>
            </c:numRef>
          </c:val>
          <c:extLst>
            <c:ext xmlns:c16="http://schemas.microsoft.com/office/drawing/2014/chart" uri="{C3380CC4-5D6E-409C-BE32-E72D297353CC}">
              <c16:uniqueId val="{00000001-F1CC-45DE-A384-F3790EE623B4}"/>
            </c:ext>
          </c:extLst>
        </c:ser>
        <c:dLbls>
          <c:showLegendKey val="0"/>
          <c:showVal val="0"/>
          <c:showCatName val="0"/>
          <c:showSerName val="0"/>
          <c:showPercent val="0"/>
          <c:showBubbleSize val="0"/>
        </c:dLbls>
        <c:gapWidth val="150"/>
        <c:overlap val="100"/>
        <c:axId val="416285376"/>
        <c:axId val="416285768"/>
      </c:barChart>
      <c:catAx>
        <c:axId val="416285376"/>
        <c:scaling>
          <c:orientation val="minMax"/>
        </c:scaling>
        <c:delete val="1"/>
        <c:axPos val="l"/>
        <c:majorTickMark val="out"/>
        <c:minorTickMark val="none"/>
        <c:tickLblPos val="nextTo"/>
        <c:crossAx val="416285768"/>
        <c:crossesAt val="0"/>
        <c:auto val="1"/>
        <c:lblAlgn val="ctr"/>
        <c:lblOffset val="100"/>
        <c:noMultiLvlLbl val="0"/>
      </c:catAx>
      <c:valAx>
        <c:axId val="416285768"/>
        <c:scaling>
          <c:orientation val="minMax"/>
          <c:max val="4"/>
          <c:min val="0"/>
        </c:scaling>
        <c:delete val="0"/>
        <c:axPos val="b"/>
        <c:majorGridlines>
          <c:spPr>
            <a:ln w="3175">
              <a:solidFill>
                <a:srgbClr val="808080"/>
              </a:solidFill>
              <a:prstDash val="solid"/>
            </a:ln>
          </c:spPr>
        </c:majorGridlines>
        <c:numFmt formatCode="0.00" sourceLinked="1"/>
        <c:majorTickMark val="out"/>
        <c:minorTickMark val="none"/>
        <c:tickLblPos val="none"/>
        <c:spPr>
          <a:ln w="9525">
            <a:noFill/>
          </a:ln>
        </c:spPr>
        <c:crossAx val="416285376"/>
        <c:crosses val="autoZero"/>
        <c:crossBetween val="between"/>
        <c:majorUnit val="1"/>
      </c:valAx>
      <c:spPr>
        <a:solidFill>
          <a:srgbClr val="FFFFFF"/>
        </a:solid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899999978" l="0.78740157499999996" r="0.78740157499999996" t="0.98425196899999978" header="0.51180555555555562" footer="0.51180555555555562"/>
    <c:pageSetup firstPageNumber="0"/>
  </c:printSettings>
</c:chartSpace>
</file>

<file path=xl/charts/chart1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071446087914704"/>
          <c:y val="0.51111388408140213"/>
          <c:w val="0.80357230439573468"/>
          <c:h val="0.22222342786147933"/>
        </c:manualLayout>
      </c:layout>
      <c:barChart>
        <c:barDir val="col"/>
        <c:grouping val="clustered"/>
        <c:varyColors val="0"/>
        <c:ser>
          <c:idx val="0"/>
          <c:order val="0"/>
          <c:spPr>
            <a:solidFill>
              <a:srgbClr val="000000"/>
            </a:solidFill>
            <a:ln w="12700">
              <a:solidFill>
                <a:srgbClr val="000000"/>
              </a:solidFill>
              <a:prstDash val="solid"/>
            </a:ln>
          </c:spPr>
          <c:invertIfNegative val="0"/>
          <c:dLbls>
            <c:spPr>
              <a:noFill/>
              <a:ln w="25400">
                <a:noFill/>
              </a:ln>
            </c:spPr>
            <c:txPr>
              <a:bodyPr wrap="square" lIns="38100" tIns="19050" rIns="38100" bIns="19050" anchor="ctr">
                <a:spAutoFit/>
              </a:bodyPr>
              <a:lstStyle/>
              <a:p>
                <a:pPr algn="ctr" rtl="0">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Rezultatai!$N$51:$Q$51</c:f>
              <c:numCache>
                <c:formatCode>General</c:formatCode>
                <c:ptCount val="4"/>
                <c:pt idx="0">
                  <c:v>1</c:v>
                </c:pt>
                <c:pt idx="1">
                  <c:v>2</c:v>
                </c:pt>
                <c:pt idx="2">
                  <c:v>3</c:v>
                </c:pt>
                <c:pt idx="3">
                  <c:v>4</c:v>
                </c:pt>
              </c:numCache>
            </c:numRef>
          </c:cat>
          <c:val>
            <c:numRef>
              <c:f>Rezultatai!$I$59:$L$59</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0-C074-41B0-883C-EDDDCC50CB60}"/>
            </c:ext>
          </c:extLst>
        </c:ser>
        <c:dLbls>
          <c:showLegendKey val="0"/>
          <c:showVal val="0"/>
          <c:showCatName val="0"/>
          <c:showSerName val="0"/>
          <c:showPercent val="0"/>
          <c:showBubbleSize val="0"/>
        </c:dLbls>
        <c:gapWidth val="150"/>
        <c:axId val="416295568"/>
        <c:axId val="416294392"/>
      </c:barChart>
      <c:catAx>
        <c:axId val="41629556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416294392"/>
        <c:crossesAt val="0"/>
        <c:auto val="1"/>
        <c:lblAlgn val="ctr"/>
        <c:lblOffset val="100"/>
        <c:tickLblSkip val="1"/>
        <c:tickMarkSkip val="1"/>
        <c:noMultiLvlLbl val="0"/>
      </c:catAx>
      <c:valAx>
        <c:axId val="416294392"/>
        <c:scaling>
          <c:orientation val="minMax"/>
        </c:scaling>
        <c:delete val="1"/>
        <c:axPos val="l"/>
        <c:numFmt formatCode="General" sourceLinked="1"/>
        <c:majorTickMark val="out"/>
        <c:minorTickMark val="none"/>
        <c:tickLblPos val="nextTo"/>
        <c:crossAx val="416295568"/>
        <c:crosses val="autoZero"/>
        <c:crossBetween val="between"/>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899999978" l="0.78740157499999996" r="0.78740157499999996" t="0.98425196899999978" header="0.51180555555555562" footer="0.51180555555555562"/>
    <c:pageSetup firstPageNumber="0"/>
  </c:printSettings>
</c:chartSpace>
</file>

<file path=xl/charts/chart1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607819671248292"/>
          <c:y val="0.42222451293681085"/>
          <c:w val="0.76470496717868364"/>
          <c:h val="0.62222559801214194"/>
        </c:manualLayout>
      </c:layout>
      <c:barChart>
        <c:barDir val="bar"/>
        <c:grouping val="stacked"/>
        <c:varyColors val="0"/>
        <c:ser>
          <c:idx val="0"/>
          <c:order val="0"/>
          <c:spPr>
            <a:solidFill>
              <a:srgbClr val="558ED5"/>
            </a:solidFill>
            <a:ln w="25400">
              <a:solidFill>
                <a:srgbClr val="333399"/>
              </a:solidFill>
              <a:prstDash val="solid"/>
            </a:ln>
          </c:spPr>
          <c:invertIfNegative val="0"/>
          <c:dPt>
            <c:idx val="0"/>
            <c:invertIfNegative val="0"/>
            <c:bubble3D val="0"/>
            <c:spPr>
              <a:solidFill>
                <a:srgbClr val="558ED5"/>
              </a:solidFill>
              <a:ln w="25400">
                <a:noFill/>
              </a:ln>
            </c:spPr>
            <c:extLst>
              <c:ext xmlns:c16="http://schemas.microsoft.com/office/drawing/2014/chart" uri="{C3380CC4-5D6E-409C-BE32-E72D297353CC}">
                <c16:uniqueId val="{00000000-97F4-46DE-BA44-CC568DF6E02C}"/>
              </c:ext>
            </c:extLst>
          </c:dPt>
          <c:dLbls>
            <c:numFmt formatCode="#,##0.0" sourceLinked="0"/>
            <c:spPr>
              <a:noFill/>
              <a:ln w="25400">
                <a:noFill/>
              </a:ln>
            </c:spPr>
            <c:txPr>
              <a:bodyPr wrap="square" lIns="38100" tIns="19050" rIns="38100" bIns="19050" anchor="ctr">
                <a:spAutoFit/>
              </a:bodyPr>
              <a:lstStyle/>
              <a:p>
                <a:pPr>
                  <a:defRPr sz="800" b="0" i="0" u="none" strike="noStrike" baseline="0">
                    <a:solidFill>
                      <a:srgbClr val="FFFFFF"/>
                    </a:solidFill>
                    <a:latin typeface="Arial"/>
                    <a:ea typeface="Arial"/>
                    <a:cs typeface="Arial"/>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Rezultatai!$C$59</c:f>
              <c:numCache>
                <c:formatCode>0.00</c:formatCode>
                <c:ptCount val="1"/>
                <c:pt idx="0">
                  <c:v>0</c:v>
                </c:pt>
              </c:numCache>
            </c:numRef>
          </c:val>
          <c:extLst>
            <c:ext xmlns:c16="http://schemas.microsoft.com/office/drawing/2014/chart" uri="{C3380CC4-5D6E-409C-BE32-E72D297353CC}">
              <c16:uniqueId val="{00000001-97F4-46DE-BA44-CC568DF6E02C}"/>
            </c:ext>
          </c:extLst>
        </c:ser>
        <c:dLbls>
          <c:showLegendKey val="0"/>
          <c:showVal val="0"/>
          <c:showCatName val="0"/>
          <c:showSerName val="0"/>
          <c:showPercent val="0"/>
          <c:showBubbleSize val="0"/>
        </c:dLbls>
        <c:gapWidth val="150"/>
        <c:overlap val="100"/>
        <c:axId val="416294000"/>
        <c:axId val="416293216"/>
      </c:barChart>
      <c:catAx>
        <c:axId val="416294000"/>
        <c:scaling>
          <c:orientation val="minMax"/>
        </c:scaling>
        <c:delete val="1"/>
        <c:axPos val="l"/>
        <c:majorTickMark val="out"/>
        <c:minorTickMark val="none"/>
        <c:tickLblPos val="nextTo"/>
        <c:crossAx val="416293216"/>
        <c:crossesAt val="0"/>
        <c:auto val="1"/>
        <c:lblAlgn val="ctr"/>
        <c:lblOffset val="100"/>
        <c:noMultiLvlLbl val="0"/>
      </c:catAx>
      <c:valAx>
        <c:axId val="416293216"/>
        <c:scaling>
          <c:orientation val="minMax"/>
          <c:max val="4"/>
          <c:min val="0"/>
        </c:scaling>
        <c:delete val="0"/>
        <c:axPos val="b"/>
        <c:majorGridlines>
          <c:spPr>
            <a:ln w="3175">
              <a:solidFill>
                <a:srgbClr val="808080"/>
              </a:solidFill>
              <a:prstDash val="solid"/>
            </a:ln>
          </c:spPr>
        </c:majorGridlines>
        <c:numFmt formatCode="0.00" sourceLinked="1"/>
        <c:majorTickMark val="out"/>
        <c:minorTickMark val="none"/>
        <c:tickLblPos val="none"/>
        <c:spPr>
          <a:ln w="9525">
            <a:noFill/>
          </a:ln>
        </c:spPr>
        <c:crossAx val="416294000"/>
        <c:crosses val="autoZero"/>
        <c:crossBetween val="between"/>
        <c:majorUnit val="1"/>
      </c:valAx>
      <c:spPr>
        <a:solidFill>
          <a:srgbClr val="FFFFFF"/>
        </a:solid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899999978" l="0.78740157499999996" r="0.78740157499999996" t="0.98425196899999978" header="0.51180555555555562" footer="0.51180555555555562"/>
    <c:pageSetup firstPageNumber="0"/>
  </c:printSettings>
</c:chartSpace>
</file>

<file path=xl/charts/chart1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071446087914704"/>
          <c:y val="0.51111388408140213"/>
          <c:w val="0.80357230439573468"/>
          <c:h val="0.22222342786147933"/>
        </c:manualLayout>
      </c:layout>
      <c:barChart>
        <c:barDir val="col"/>
        <c:grouping val="clustered"/>
        <c:varyColors val="0"/>
        <c:ser>
          <c:idx val="0"/>
          <c:order val="0"/>
          <c:spPr>
            <a:solidFill>
              <a:srgbClr val="000000"/>
            </a:solidFill>
            <a:ln w="12700">
              <a:solidFill>
                <a:srgbClr val="000000"/>
              </a:solidFill>
              <a:prstDash val="solid"/>
            </a:ln>
          </c:spPr>
          <c:invertIfNegative val="0"/>
          <c:dLbls>
            <c:spPr>
              <a:noFill/>
              <a:ln w="25400">
                <a:noFill/>
              </a:ln>
            </c:spPr>
            <c:txPr>
              <a:bodyPr wrap="square" lIns="38100" tIns="19050" rIns="38100" bIns="19050" anchor="ctr">
                <a:spAutoFit/>
              </a:bodyPr>
              <a:lstStyle/>
              <a:p>
                <a:pPr algn="ctr" rtl="0">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Rezultatai!$N$51:$Q$51</c:f>
              <c:numCache>
                <c:formatCode>General</c:formatCode>
                <c:ptCount val="4"/>
                <c:pt idx="0">
                  <c:v>1</c:v>
                </c:pt>
                <c:pt idx="1">
                  <c:v>2</c:v>
                </c:pt>
                <c:pt idx="2">
                  <c:v>3</c:v>
                </c:pt>
                <c:pt idx="3">
                  <c:v>4</c:v>
                </c:pt>
              </c:numCache>
            </c:numRef>
          </c:cat>
          <c:val>
            <c:numRef>
              <c:f>Rezultatai!$I$60:$L$60</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0-5B08-495C-A4AA-CA94AFF689E3}"/>
            </c:ext>
          </c:extLst>
        </c:ser>
        <c:dLbls>
          <c:showLegendKey val="0"/>
          <c:showVal val="0"/>
          <c:showCatName val="0"/>
          <c:showSerName val="0"/>
          <c:showPercent val="0"/>
          <c:showBubbleSize val="0"/>
        </c:dLbls>
        <c:gapWidth val="150"/>
        <c:axId val="416292824"/>
        <c:axId val="416295176"/>
      </c:barChart>
      <c:catAx>
        <c:axId val="41629282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416295176"/>
        <c:crossesAt val="0"/>
        <c:auto val="1"/>
        <c:lblAlgn val="ctr"/>
        <c:lblOffset val="100"/>
        <c:tickLblSkip val="1"/>
        <c:tickMarkSkip val="1"/>
        <c:noMultiLvlLbl val="0"/>
      </c:catAx>
      <c:valAx>
        <c:axId val="416295176"/>
        <c:scaling>
          <c:orientation val="minMax"/>
        </c:scaling>
        <c:delete val="1"/>
        <c:axPos val="l"/>
        <c:numFmt formatCode="General" sourceLinked="1"/>
        <c:majorTickMark val="out"/>
        <c:minorTickMark val="none"/>
        <c:tickLblPos val="nextTo"/>
        <c:crossAx val="416292824"/>
        <c:crosses val="autoZero"/>
        <c:crossBetween val="between"/>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899999978" l="0.78740157499999996" r="0.78740157499999996" t="0.98425196899999978" header="0.51180555555555562" footer="0.51180555555555562"/>
    <c:pageSetup firstPageNumber="0"/>
  </c:printSettings>
</c:chartSpace>
</file>

<file path=xl/charts/chart1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607819671248292"/>
          <c:y val="0.42222451293681085"/>
          <c:w val="0.76470496717868364"/>
          <c:h val="0.62222559801214194"/>
        </c:manualLayout>
      </c:layout>
      <c:barChart>
        <c:barDir val="bar"/>
        <c:grouping val="stacked"/>
        <c:varyColors val="0"/>
        <c:ser>
          <c:idx val="0"/>
          <c:order val="0"/>
          <c:spPr>
            <a:solidFill>
              <a:srgbClr val="558ED5"/>
            </a:solidFill>
            <a:ln w="25400">
              <a:solidFill>
                <a:srgbClr val="333399"/>
              </a:solidFill>
              <a:prstDash val="solid"/>
            </a:ln>
          </c:spPr>
          <c:invertIfNegative val="0"/>
          <c:dPt>
            <c:idx val="0"/>
            <c:invertIfNegative val="0"/>
            <c:bubble3D val="0"/>
            <c:spPr>
              <a:solidFill>
                <a:srgbClr val="558ED5"/>
              </a:solidFill>
              <a:ln w="25400">
                <a:noFill/>
              </a:ln>
            </c:spPr>
            <c:extLst>
              <c:ext xmlns:c16="http://schemas.microsoft.com/office/drawing/2014/chart" uri="{C3380CC4-5D6E-409C-BE32-E72D297353CC}">
                <c16:uniqueId val="{00000000-5FC9-4985-BF4B-71F7A58F9DE5}"/>
              </c:ext>
            </c:extLst>
          </c:dPt>
          <c:dLbls>
            <c:numFmt formatCode="#,##0.0" sourceLinked="0"/>
            <c:spPr>
              <a:noFill/>
              <a:ln w="25400">
                <a:noFill/>
              </a:ln>
            </c:spPr>
            <c:txPr>
              <a:bodyPr wrap="square" lIns="38100" tIns="19050" rIns="38100" bIns="19050" anchor="ctr">
                <a:spAutoFit/>
              </a:bodyPr>
              <a:lstStyle/>
              <a:p>
                <a:pPr>
                  <a:defRPr sz="800" b="0" i="0" u="none" strike="noStrike" baseline="0">
                    <a:solidFill>
                      <a:srgbClr val="FFFFFF"/>
                    </a:solidFill>
                    <a:latin typeface="Arial"/>
                    <a:ea typeface="Arial"/>
                    <a:cs typeface="Arial"/>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Rezultatai!$C$60</c:f>
              <c:numCache>
                <c:formatCode>0.00</c:formatCode>
                <c:ptCount val="1"/>
                <c:pt idx="0">
                  <c:v>0</c:v>
                </c:pt>
              </c:numCache>
            </c:numRef>
          </c:val>
          <c:extLst>
            <c:ext xmlns:c16="http://schemas.microsoft.com/office/drawing/2014/chart" uri="{C3380CC4-5D6E-409C-BE32-E72D297353CC}">
              <c16:uniqueId val="{00000001-5FC9-4985-BF4B-71F7A58F9DE5}"/>
            </c:ext>
          </c:extLst>
        </c:ser>
        <c:dLbls>
          <c:showLegendKey val="0"/>
          <c:showVal val="0"/>
          <c:showCatName val="0"/>
          <c:showSerName val="0"/>
          <c:showPercent val="0"/>
          <c:showBubbleSize val="0"/>
        </c:dLbls>
        <c:gapWidth val="150"/>
        <c:overlap val="100"/>
        <c:axId val="417397360"/>
        <c:axId val="417395792"/>
      </c:barChart>
      <c:catAx>
        <c:axId val="417397360"/>
        <c:scaling>
          <c:orientation val="minMax"/>
        </c:scaling>
        <c:delete val="1"/>
        <c:axPos val="l"/>
        <c:majorTickMark val="out"/>
        <c:minorTickMark val="none"/>
        <c:tickLblPos val="nextTo"/>
        <c:crossAx val="417395792"/>
        <c:crossesAt val="0"/>
        <c:auto val="1"/>
        <c:lblAlgn val="ctr"/>
        <c:lblOffset val="100"/>
        <c:noMultiLvlLbl val="0"/>
      </c:catAx>
      <c:valAx>
        <c:axId val="417395792"/>
        <c:scaling>
          <c:orientation val="minMax"/>
          <c:max val="4"/>
          <c:min val="0"/>
        </c:scaling>
        <c:delete val="0"/>
        <c:axPos val="b"/>
        <c:majorGridlines>
          <c:spPr>
            <a:ln w="3175">
              <a:solidFill>
                <a:srgbClr val="808080"/>
              </a:solidFill>
              <a:prstDash val="solid"/>
            </a:ln>
          </c:spPr>
        </c:majorGridlines>
        <c:numFmt formatCode="0.00" sourceLinked="1"/>
        <c:majorTickMark val="out"/>
        <c:minorTickMark val="none"/>
        <c:tickLblPos val="none"/>
        <c:spPr>
          <a:ln w="9525">
            <a:noFill/>
          </a:ln>
        </c:spPr>
        <c:crossAx val="417397360"/>
        <c:crosses val="autoZero"/>
        <c:crossBetween val="between"/>
        <c:majorUnit val="1"/>
      </c:valAx>
      <c:spPr>
        <a:solidFill>
          <a:srgbClr val="FFFFFF"/>
        </a:solid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899999978" l="0.78740157499999996" r="0.78740157499999996" t="0.98425196899999978" header="0.51180555555555562" footer="0.51180555555555562"/>
    <c:pageSetup firstPageNumber="0"/>
  </c:printSettings>
</c:chartSpace>
</file>

<file path=xl/charts/chart1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071446087914704"/>
          <c:y val="0.51111388408140213"/>
          <c:w val="0.80357230439573468"/>
          <c:h val="0.22222342786147933"/>
        </c:manualLayout>
      </c:layout>
      <c:barChart>
        <c:barDir val="col"/>
        <c:grouping val="clustered"/>
        <c:varyColors val="0"/>
        <c:ser>
          <c:idx val="0"/>
          <c:order val="0"/>
          <c:spPr>
            <a:solidFill>
              <a:srgbClr val="000000"/>
            </a:solidFill>
            <a:ln w="12700">
              <a:solidFill>
                <a:srgbClr val="000000"/>
              </a:solidFill>
              <a:prstDash val="solid"/>
            </a:ln>
          </c:spPr>
          <c:invertIfNegative val="0"/>
          <c:dLbls>
            <c:spPr>
              <a:noFill/>
              <a:ln w="25400">
                <a:noFill/>
              </a:ln>
            </c:spPr>
            <c:txPr>
              <a:bodyPr wrap="square" lIns="38100" tIns="19050" rIns="38100" bIns="19050" anchor="ctr">
                <a:spAutoFit/>
              </a:bodyPr>
              <a:lstStyle/>
              <a:p>
                <a:pPr algn="ctr" rtl="0">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Rezultatai!$N$51:$Q$51</c:f>
              <c:numCache>
                <c:formatCode>General</c:formatCode>
                <c:ptCount val="4"/>
                <c:pt idx="0">
                  <c:v>1</c:v>
                </c:pt>
                <c:pt idx="1">
                  <c:v>2</c:v>
                </c:pt>
                <c:pt idx="2">
                  <c:v>3</c:v>
                </c:pt>
                <c:pt idx="3">
                  <c:v>4</c:v>
                </c:pt>
              </c:numCache>
            </c:numRef>
          </c:cat>
          <c:val>
            <c:numRef>
              <c:f>Rezultatai!$I$61:$L$61</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0-9CBD-4B92-8270-D3D5B4F6DAF2}"/>
            </c:ext>
          </c:extLst>
        </c:ser>
        <c:dLbls>
          <c:showLegendKey val="0"/>
          <c:showVal val="0"/>
          <c:showCatName val="0"/>
          <c:showSerName val="0"/>
          <c:showPercent val="0"/>
          <c:showBubbleSize val="0"/>
        </c:dLbls>
        <c:gapWidth val="150"/>
        <c:axId val="417398144"/>
        <c:axId val="417395400"/>
      </c:barChart>
      <c:catAx>
        <c:axId val="41739814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417395400"/>
        <c:crossesAt val="0"/>
        <c:auto val="1"/>
        <c:lblAlgn val="ctr"/>
        <c:lblOffset val="100"/>
        <c:tickLblSkip val="1"/>
        <c:tickMarkSkip val="1"/>
        <c:noMultiLvlLbl val="0"/>
      </c:catAx>
      <c:valAx>
        <c:axId val="417395400"/>
        <c:scaling>
          <c:orientation val="minMax"/>
        </c:scaling>
        <c:delete val="1"/>
        <c:axPos val="l"/>
        <c:numFmt formatCode="General" sourceLinked="1"/>
        <c:majorTickMark val="out"/>
        <c:minorTickMark val="none"/>
        <c:tickLblPos val="nextTo"/>
        <c:crossAx val="417398144"/>
        <c:crosses val="autoZero"/>
        <c:crossBetween val="between"/>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899999978" l="0.78740157499999996" r="0.78740157499999996" t="0.98425196899999978" header="0.51180555555555562" footer="0.51180555555555562"/>
    <c:pageSetup firstPageNumber="0"/>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071446087914698"/>
          <c:y val="0.51111388408140235"/>
          <c:w val="0.8035723043957349"/>
          <c:h val="0.22222342786147928"/>
        </c:manualLayout>
      </c:layout>
      <c:barChart>
        <c:barDir val="col"/>
        <c:grouping val="clustered"/>
        <c:varyColors val="0"/>
        <c:ser>
          <c:idx val="0"/>
          <c:order val="0"/>
          <c:spPr>
            <a:solidFill>
              <a:srgbClr val="000000"/>
            </a:solidFill>
            <a:ln w="12700">
              <a:solidFill>
                <a:srgbClr val="000000"/>
              </a:solidFill>
              <a:prstDash val="solid"/>
            </a:ln>
          </c:spPr>
          <c:invertIfNegative val="0"/>
          <c:dLbls>
            <c:spPr>
              <a:noFill/>
              <a:ln w="25400">
                <a:noFill/>
              </a:ln>
            </c:spPr>
            <c:txPr>
              <a:bodyPr wrap="square" lIns="38100" tIns="19050" rIns="38100" bIns="19050" anchor="ctr">
                <a:spAutoFit/>
              </a:bodyPr>
              <a:lstStyle/>
              <a:p>
                <a:pPr algn="ctr" rtl="0">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Rezultatai!$N$16:$Q$16</c:f>
              <c:numCache>
                <c:formatCode>General</c:formatCode>
                <c:ptCount val="4"/>
                <c:pt idx="0">
                  <c:v>1</c:v>
                </c:pt>
                <c:pt idx="1">
                  <c:v>2</c:v>
                </c:pt>
                <c:pt idx="2">
                  <c:v>3</c:v>
                </c:pt>
                <c:pt idx="3">
                  <c:v>4</c:v>
                </c:pt>
              </c:numCache>
            </c:numRef>
          </c:cat>
          <c:val>
            <c:numRef>
              <c:f>Rezultatai!$I$16:$L$16</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0-2C6A-434E-A9F2-A29C4366F7DA}"/>
            </c:ext>
          </c:extLst>
        </c:ser>
        <c:dLbls>
          <c:showLegendKey val="0"/>
          <c:showVal val="0"/>
          <c:showCatName val="0"/>
          <c:showSerName val="0"/>
          <c:showPercent val="0"/>
          <c:showBubbleSize val="0"/>
        </c:dLbls>
        <c:gapWidth val="150"/>
        <c:axId val="212696504"/>
        <c:axId val="212700424"/>
      </c:barChart>
      <c:catAx>
        <c:axId val="21269650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212700424"/>
        <c:crossesAt val="0"/>
        <c:auto val="1"/>
        <c:lblAlgn val="ctr"/>
        <c:lblOffset val="100"/>
        <c:tickLblSkip val="1"/>
        <c:tickMarkSkip val="1"/>
        <c:noMultiLvlLbl val="0"/>
      </c:catAx>
      <c:valAx>
        <c:axId val="212700424"/>
        <c:scaling>
          <c:orientation val="minMax"/>
        </c:scaling>
        <c:delete val="1"/>
        <c:axPos val="l"/>
        <c:numFmt formatCode="General" sourceLinked="1"/>
        <c:majorTickMark val="out"/>
        <c:minorTickMark val="none"/>
        <c:tickLblPos val="nextTo"/>
        <c:crossAx val="212696504"/>
        <c:crosses val="autoZero"/>
        <c:crossBetween val="between"/>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9" l="0.78740157499999996" r="0.78740157499999996" t="0.984251969" header="0.51180555555555551" footer="0.51180555555555551"/>
    <c:pageSetup firstPageNumber="0"/>
  </c:printSettings>
</c:chartSpace>
</file>

<file path=xl/charts/chart1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607819671248292"/>
          <c:y val="0.42222451293681085"/>
          <c:w val="0.76470496717868364"/>
          <c:h val="0.62222559801214194"/>
        </c:manualLayout>
      </c:layout>
      <c:barChart>
        <c:barDir val="bar"/>
        <c:grouping val="stacked"/>
        <c:varyColors val="0"/>
        <c:ser>
          <c:idx val="0"/>
          <c:order val="0"/>
          <c:spPr>
            <a:solidFill>
              <a:srgbClr val="558ED5"/>
            </a:solidFill>
            <a:ln w="25400">
              <a:solidFill>
                <a:srgbClr val="333399"/>
              </a:solidFill>
              <a:prstDash val="solid"/>
            </a:ln>
          </c:spPr>
          <c:invertIfNegative val="0"/>
          <c:dPt>
            <c:idx val="0"/>
            <c:invertIfNegative val="0"/>
            <c:bubble3D val="0"/>
            <c:spPr>
              <a:solidFill>
                <a:srgbClr val="558ED5"/>
              </a:solidFill>
              <a:ln w="25400">
                <a:noFill/>
              </a:ln>
            </c:spPr>
            <c:extLst>
              <c:ext xmlns:c16="http://schemas.microsoft.com/office/drawing/2014/chart" uri="{C3380CC4-5D6E-409C-BE32-E72D297353CC}">
                <c16:uniqueId val="{00000000-C376-4F3F-A18C-016A891D47E8}"/>
              </c:ext>
            </c:extLst>
          </c:dPt>
          <c:dLbls>
            <c:numFmt formatCode="#,##0.0" sourceLinked="0"/>
            <c:spPr>
              <a:noFill/>
              <a:ln w="25400">
                <a:noFill/>
              </a:ln>
            </c:spPr>
            <c:txPr>
              <a:bodyPr wrap="square" lIns="38100" tIns="19050" rIns="38100" bIns="19050" anchor="ctr">
                <a:spAutoFit/>
              </a:bodyPr>
              <a:lstStyle/>
              <a:p>
                <a:pPr>
                  <a:defRPr sz="800" b="0" i="0" u="none" strike="noStrike" baseline="0">
                    <a:solidFill>
                      <a:srgbClr val="FFFFFF"/>
                    </a:solidFill>
                    <a:latin typeface="Arial"/>
                    <a:ea typeface="Arial"/>
                    <a:cs typeface="Arial"/>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Rezultatai!$C$61</c:f>
              <c:numCache>
                <c:formatCode>0.00</c:formatCode>
                <c:ptCount val="1"/>
                <c:pt idx="0">
                  <c:v>0</c:v>
                </c:pt>
              </c:numCache>
            </c:numRef>
          </c:val>
          <c:extLst>
            <c:ext xmlns:c16="http://schemas.microsoft.com/office/drawing/2014/chart" uri="{C3380CC4-5D6E-409C-BE32-E72D297353CC}">
              <c16:uniqueId val="{00000001-C376-4F3F-A18C-016A891D47E8}"/>
            </c:ext>
          </c:extLst>
        </c:ser>
        <c:dLbls>
          <c:showLegendKey val="0"/>
          <c:showVal val="0"/>
          <c:showCatName val="0"/>
          <c:showSerName val="0"/>
          <c:showPercent val="0"/>
          <c:showBubbleSize val="0"/>
        </c:dLbls>
        <c:gapWidth val="150"/>
        <c:overlap val="100"/>
        <c:axId val="417396184"/>
        <c:axId val="417395008"/>
      </c:barChart>
      <c:catAx>
        <c:axId val="417396184"/>
        <c:scaling>
          <c:orientation val="minMax"/>
        </c:scaling>
        <c:delete val="1"/>
        <c:axPos val="l"/>
        <c:majorTickMark val="out"/>
        <c:minorTickMark val="none"/>
        <c:tickLblPos val="nextTo"/>
        <c:crossAx val="417395008"/>
        <c:crossesAt val="0"/>
        <c:auto val="1"/>
        <c:lblAlgn val="ctr"/>
        <c:lblOffset val="100"/>
        <c:noMultiLvlLbl val="0"/>
      </c:catAx>
      <c:valAx>
        <c:axId val="417395008"/>
        <c:scaling>
          <c:orientation val="minMax"/>
          <c:max val="4"/>
          <c:min val="0"/>
        </c:scaling>
        <c:delete val="0"/>
        <c:axPos val="b"/>
        <c:majorGridlines>
          <c:spPr>
            <a:ln w="3175">
              <a:solidFill>
                <a:srgbClr val="808080"/>
              </a:solidFill>
              <a:prstDash val="solid"/>
            </a:ln>
          </c:spPr>
        </c:majorGridlines>
        <c:numFmt formatCode="0.00" sourceLinked="1"/>
        <c:majorTickMark val="out"/>
        <c:minorTickMark val="none"/>
        <c:tickLblPos val="none"/>
        <c:spPr>
          <a:ln w="9525">
            <a:noFill/>
          </a:ln>
        </c:spPr>
        <c:crossAx val="417396184"/>
        <c:crosses val="autoZero"/>
        <c:crossBetween val="between"/>
        <c:majorUnit val="1"/>
      </c:valAx>
      <c:spPr>
        <a:solidFill>
          <a:srgbClr val="FFFFFF"/>
        </a:solid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899999978" l="0.78740157499999996" r="0.78740157499999996" t="0.98425196899999978" header="0.51180555555555562" footer="0.51180555555555562"/>
    <c:pageSetup firstPageNumber="0"/>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071446087914698"/>
          <c:y val="0.51111388408140235"/>
          <c:w val="0.8035723043957349"/>
          <c:h val="0.22222342786147928"/>
        </c:manualLayout>
      </c:layout>
      <c:barChart>
        <c:barDir val="col"/>
        <c:grouping val="clustered"/>
        <c:varyColors val="0"/>
        <c:ser>
          <c:idx val="0"/>
          <c:order val="0"/>
          <c:spPr>
            <a:solidFill>
              <a:srgbClr val="000000"/>
            </a:solidFill>
            <a:ln w="12700">
              <a:solidFill>
                <a:srgbClr val="000000"/>
              </a:solidFill>
              <a:prstDash val="solid"/>
            </a:ln>
          </c:spPr>
          <c:invertIfNegative val="0"/>
          <c:dLbls>
            <c:spPr>
              <a:noFill/>
              <a:ln w="25400">
                <a:noFill/>
              </a:ln>
            </c:spPr>
            <c:txPr>
              <a:bodyPr wrap="square" lIns="38100" tIns="19050" rIns="38100" bIns="19050" anchor="ctr">
                <a:spAutoFit/>
              </a:bodyPr>
              <a:lstStyle/>
              <a:p>
                <a:pPr algn="ctr" rtl="0">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Rezultatai!$N$17:$Q$17</c:f>
              <c:numCache>
                <c:formatCode>General</c:formatCode>
                <c:ptCount val="4"/>
                <c:pt idx="0">
                  <c:v>1</c:v>
                </c:pt>
                <c:pt idx="1">
                  <c:v>2</c:v>
                </c:pt>
                <c:pt idx="2">
                  <c:v>3</c:v>
                </c:pt>
                <c:pt idx="3">
                  <c:v>4</c:v>
                </c:pt>
              </c:numCache>
            </c:numRef>
          </c:cat>
          <c:val>
            <c:numRef>
              <c:f>Rezultatai!$I$17:$L$17</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0-9D90-430E-8D6E-6132139825DE}"/>
            </c:ext>
          </c:extLst>
        </c:ser>
        <c:dLbls>
          <c:showLegendKey val="0"/>
          <c:showVal val="0"/>
          <c:showCatName val="0"/>
          <c:showSerName val="0"/>
          <c:showPercent val="0"/>
          <c:showBubbleSize val="0"/>
        </c:dLbls>
        <c:gapWidth val="150"/>
        <c:axId val="212703560"/>
        <c:axId val="212697288"/>
      </c:barChart>
      <c:catAx>
        <c:axId val="21270356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212697288"/>
        <c:crossesAt val="0"/>
        <c:auto val="1"/>
        <c:lblAlgn val="ctr"/>
        <c:lblOffset val="100"/>
        <c:tickLblSkip val="1"/>
        <c:tickMarkSkip val="1"/>
        <c:noMultiLvlLbl val="0"/>
      </c:catAx>
      <c:valAx>
        <c:axId val="212697288"/>
        <c:scaling>
          <c:orientation val="minMax"/>
        </c:scaling>
        <c:delete val="1"/>
        <c:axPos val="l"/>
        <c:numFmt formatCode="General" sourceLinked="1"/>
        <c:majorTickMark val="out"/>
        <c:minorTickMark val="none"/>
        <c:tickLblPos val="nextTo"/>
        <c:crossAx val="212703560"/>
        <c:crosses val="autoZero"/>
        <c:crossBetween val="between"/>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9" l="0.78740157499999996" r="0.78740157499999996" t="0.984251969" header="0.51180555555555551" footer="0.51180555555555551"/>
    <c:pageSetup firstPageNumber="0"/>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071446087914698"/>
          <c:y val="0.51111388408140235"/>
          <c:w val="0.8035723043957349"/>
          <c:h val="0.22222342786147928"/>
        </c:manualLayout>
      </c:layout>
      <c:barChart>
        <c:barDir val="col"/>
        <c:grouping val="clustered"/>
        <c:varyColors val="0"/>
        <c:ser>
          <c:idx val="0"/>
          <c:order val="0"/>
          <c:spPr>
            <a:solidFill>
              <a:srgbClr val="000000"/>
            </a:solidFill>
            <a:ln w="12700">
              <a:solidFill>
                <a:srgbClr val="000000"/>
              </a:solidFill>
              <a:prstDash val="solid"/>
            </a:ln>
          </c:spPr>
          <c:invertIfNegative val="0"/>
          <c:dLbls>
            <c:spPr>
              <a:noFill/>
              <a:ln w="25400">
                <a:noFill/>
              </a:ln>
            </c:spPr>
            <c:txPr>
              <a:bodyPr wrap="square" lIns="38100" tIns="19050" rIns="38100" bIns="19050" anchor="ctr">
                <a:spAutoFit/>
              </a:bodyPr>
              <a:lstStyle/>
              <a:p>
                <a:pPr algn="ctr" rtl="0">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Rezultatai!$N$18:$Q$18</c:f>
              <c:numCache>
                <c:formatCode>General</c:formatCode>
                <c:ptCount val="4"/>
                <c:pt idx="0">
                  <c:v>1</c:v>
                </c:pt>
                <c:pt idx="1">
                  <c:v>2</c:v>
                </c:pt>
                <c:pt idx="2">
                  <c:v>3</c:v>
                </c:pt>
                <c:pt idx="3">
                  <c:v>4</c:v>
                </c:pt>
              </c:numCache>
            </c:numRef>
          </c:cat>
          <c:val>
            <c:numRef>
              <c:f>Rezultatai!$I$18:$L$18</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0-8057-4D86-8EFB-D9655B13842A}"/>
            </c:ext>
          </c:extLst>
        </c:ser>
        <c:dLbls>
          <c:showLegendKey val="0"/>
          <c:showVal val="0"/>
          <c:showCatName val="0"/>
          <c:showSerName val="0"/>
          <c:showPercent val="0"/>
          <c:showBubbleSize val="0"/>
        </c:dLbls>
        <c:gapWidth val="150"/>
        <c:axId val="212700816"/>
        <c:axId val="212701600"/>
      </c:barChart>
      <c:catAx>
        <c:axId val="21270081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212701600"/>
        <c:crossesAt val="0"/>
        <c:auto val="1"/>
        <c:lblAlgn val="ctr"/>
        <c:lblOffset val="100"/>
        <c:tickLblSkip val="1"/>
        <c:tickMarkSkip val="1"/>
        <c:noMultiLvlLbl val="0"/>
      </c:catAx>
      <c:valAx>
        <c:axId val="212701600"/>
        <c:scaling>
          <c:orientation val="minMax"/>
        </c:scaling>
        <c:delete val="1"/>
        <c:axPos val="l"/>
        <c:numFmt formatCode="General" sourceLinked="1"/>
        <c:majorTickMark val="out"/>
        <c:minorTickMark val="none"/>
        <c:tickLblPos val="nextTo"/>
        <c:crossAx val="212700816"/>
        <c:crosses val="autoZero"/>
        <c:crossBetween val="between"/>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9" l="0.78740157499999996" r="0.78740157499999996" t="0.984251969" header="0.51180555555555551" footer="0.51180555555555551"/>
    <c:pageSetup firstPageNumber="0"/>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071446087914698"/>
          <c:y val="0.51111388408140235"/>
          <c:w val="0.8035723043957349"/>
          <c:h val="0.22222342786147928"/>
        </c:manualLayout>
      </c:layout>
      <c:barChart>
        <c:barDir val="col"/>
        <c:grouping val="clustered"/>
        <c:varyColors val="0"/>
        <c:ser>
          <c:idx val="0"/>
          <c:order val="0"/>
          <c:spPr>
            <a:solidFill>
              <a:srgbClr val="000000"/>
            </a:solidFill>
            <a:ln w="12700">
              <a:solidFill>
                <a:srgbClr val="000000"/>
              </a:solidFill>
              <a:prstDash val="solid"/>
            </a:ln>
          </c:spPr>
          <c:invertIfNegative val="0"/>
          <c:dLbls>
            <c:spPr>
              <a:noFill/>
              <a:ln w="25400">
                <a:noFill/>
              </a:ln>
            </c:spPr>
            <c:txPr>
              <a:bodyPr wrap="square" lIns="38100" tIns="19050" rIns="38100" bIns="19050" anchor="ctr">
                <a:spAutoFit/>
              </a:bodyPr>
              <a:lstStyle/>
              <a:p>
                <a:pPr algn="ctr" rtl="0">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Rezultatai!$N$19:$Q$19</c:f>
              <c:numCache>
                <c:formatCode>General</c:formatCode>
                <c:ptCount val="4"/>
                <c:pt idx="0">
                  <c:v>1</c:v>
                </c:pt>
                <c:pt idx="1">
                  <c:v>2</c:v>
                </c:pt>
                <c:pt idx="2">
                  <c:v>3</c:v>
                </c:pt>
                <c:pt idx="3">
                  <c:v>4</c:v>
                </c:pt>
              </c:numCache>
            </c:numRef>
          </c:cat>
          <c:val>
            <c:numRef>
              <c:f>Rezultatai!$I$19:$L$19</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0-0237-452D-8F8A-955FE3B244F6}"/>
            </c:ext>
          </c:extLst>
        </c:ser>
        <c:dLbls>
          <c:showLegendKey val="0"/>
          <c:showVal val="0"/>
          <c:showCatName val="0"/>
          <c:showSerName val="0"/>
          <c:showPercent val="0"/>
          <c:showBubbleSize val="0"/>
        </c:dLbls>
        <c:gapWidth val="150"/>
        <c:axId val="212697680"/>
        <c:axId val="212698072"/>
      </c:barChart>
      <c:catAx>
        <c:axId val="21269768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212698072"/>
        <c:crossesAt val="0"/>
        <c:auto val="1"/>
        <c:lblAlgn val="ctr"/>
        <c:lblOffset val="100"/>
        <c:tickLblSkip val="1"/>
        <c:tickMarkSkip val="1"/>
        <c:noMultiLvlLbl val="0"/>
      </c:catAx>
      <c:valAx>
        <c:axId val="212698072"/>
        <c:scaling>
          <c:orientation val="minMax"/>
        </c:scaling>
        <c:delete val="1"/>
        <c:axPos val="l"/>
        <c:numFmt formatCode="General" sourceLinked="1"/>
        <c:majorTickMark val="out"/>
        <c:minorTickMark val="none"/>
        <c:tickLblPos val="nextTo"/>
        <c:crossAx val="212697680"/>
        <c:crosses val="autoZero"/>
        <c:crossBetween val="between"/>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9" l="0.78740157499999996" r="0.78740157499999996" t="0.984251969" header="0.51180555555555551" footer="0.51180555555555551"/>
    <c:pageSetup firstPageNumber="0"/>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071446087914698"/>
          <c:y val="0.51111388408140235"/>
          <c:w val="0.8035723043957349"/>
          <c:h val="0.22222342786147928"/>
        </c:manualLayout>
      </c:layout>
      <c:barChart>
        <c:barDir val="col"/>
        <c:grouping val="clustered"/>
        <c:varyColors val="0"/>
        <c:ser>
          <c:idx val="0"/>
          <c:order val="0"/>
          <c:spPr>
            <a:solidFill>
              <a:srgbClr val="000000"/>
            </a:solidFill>
            <a:ln w="12700">
              <a:solidFill>
                <a:srgbClr val="000000"/>
              </a:solidFill>
              <a:prstDash val="solid"/>
            </a:ln>
          </c:spPr>
          <c:invertIfNegative val="0"/>
          <c:dLbls>
            <c:spPr>
              <a:noFill/>
              <a:ln w="25400">
                <a:noFill/>
              </a:ln>
            </c:spPr>
            <c:txPr>
              <a:bodyPr wrap="square" lIns="38100" tIns="19050" rIns="38100" bIns="19050" anchor="ctr">
                <a:spAutoFit/>
              </a:bodyPr>
              <a:lstStyle/>
              <a:p>
                <a:pPr algn="ctr" rtl="0">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Rezultatai!$N$20:$Q$20</c:f>
              <c:numCache>
                <c:formatCode>General</c:formatCode>
                <c:ptCount val="4"/>
                <c:pt idx="0">
                  <c:v>1</c:v>
                </c:pt>
                <c:pt idx="1">
                  <c:v>2</c:v>
                </c:pt>
                <c:pt idx="2">
                  <c:v>3</c:v>
                </c:pt>
                <c:pt idx="3">
                  <c:v>4</c:v>
                </c:pt>
              </c:numCache>
            </c:numRef>
          </c:cat>
          <c:val>
            <c:numRef>
              <c:f>Rezultatai!$I$20:$L$20</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0-5F50-40F2-952E-5B6D159E04D0}"/>
            </c:ext>
          </c:extLst>
        </c:ser>
        <c:dLbls>
          <c:showLegendKey val="0"/>
          <c:showVal val="0"/>
          <c:showCatName val="0"/>
          <c:showSerName val="0"/>
          <c:showPercent val="0"/>
          <c:showBubbleSize val="0"/>
        </c:dLbls>
        <c:gapWidth val="150"/>
        <c:axId val="212699248"/>
        <c:axId val="212699640"/>
      </c:barChart>
      <c:catAx>
        <c:axId val="21269924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212699640"/>
        <c:crossesAt val="0"/>
        <c:auto val="1"/>
        <c:lblAlgn val="ctr"/>
        <c:lblOffset val="100"/>
        <c:tickLblSkip val="1"/>
        <c:tickMarkSkip val="1"/>
        <c:noMultiLvlLbl val="0"/>
      </c:catAx>
      <c:valAx>
        <c:axId val="212699640"/>
        <c:scaling>
          <c:orientation val="minMax"/>
        </c:scaling>
        <c:delete val="1"/>
        <c:axPos val="l"/>
        <c:numFmt formatCode="General" sourceLinked="1"/>
        <c:majorTickMark val="out"/>
        <c:minorTickMark val="none"/>
        <c:tickLblPos val="nextTo"/>
        <c:crossAx val="212699248"/>
        <c:crosses val="autoZero"/>
        <c:crossBetween val="between"/>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9" l="0.78740157499999996" r="0.78740157499999996" t="0.984251969" header="0.51180555555555551" footer="0.51180555555555551"/>
    <c:pageSetup firstPageNumber="0"/>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071446087914698"/>
          <c:y val="0.51111388408140235"/>
          <c:w val="0.8035723043957349"/>
          <c:h val="0.22222342786147928"/>
        </c:manualLayout>
      </c:layout>
      <c:barChart>
        <c:barDir val="col"/>
        <c:grouping val="clustered"/>
        <c:varyColors val="0"/>
        <c:ser>
          <c:idx val="0"/>
          <c:order val="0"/>
          <c:spPr>
            <a:solidFill>
              <a:srgbClr val="000000"/>
            </a:solidFill>
            <a:ln w="12700">
              <a:solidFill>
                <a:srgbClr val="000000"/>
              </a:solidFill>
              <a:prstDash val="solid"/>
            </a:ln>
          </c:spPr>
          <c:invertIfNegative val="0"/>
          <c:dLbls>
            <c:spPr>
              <a:noFill/>
              <a:ln w="25400">
                <a:noFill/>
              </a:ln>
            </c:spPr>
            <c:txPr>
              <a:bodyPr wrap="square" lIns="38100" tIns="19050" rIns="38100" bIns="19050" anchor="ctr">
                <a:spAutoFit/>
              </a:bodyPr>
              <a:lstStyle/>
              <a:p>
                <a:pPr algn="ctr" rtl="0">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Rezultatai!$N$21:$Q$21</c:f>
              <c:numCache>
                <c:formatCode>General</c:formatCode>
                <c:ptCount val="4"/>
                <c:pt idx="0">
                  <c:v>1</c:v>
                </c:pt>
                <c:pt idx="1">
                  <c:v>2</c:v>
                </c:pt>
                <c:pt idx="2">
                  <c:v>3</c:v>
                </c:pt>
                <c:pt idx="3">
                  <c:v>4</c:v>
                </c:pt>
              </c:numCache>
            </c:numRef>
          </c:cat>
          <c:val>
            <c:numRef>
              <c:f>Rezultatai!$I$21:$L$21</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0-8229-4118-9388-173D7F9E90BB}"/>
            </c:ext>
          </c:extLst>
        </c:ser>
        <c:dLbls>
          <c:showLegendKey val="0"/>
          <c:showVal val="0"/>
          <c:showCatName val="0"/>
          <c:showSerName val="0"/>
          <c:showPercent val="0"/>
          <c:showBubbleSize val="0"/>
        </c:dLbls>
        <c:gapWidth val="150"/>
        <c:axId val="411271104"/>
        <c:axId val="411272280"/>
      </c:barChart>
      <c:catAx>
        <c:axId val="41127110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411272280"/>
        <c:crossesAt val="0"/>
        <c:auto val="1"/>
        <c:lblAlgn val="ctr"/>
        <c:lblOffset val="100"/>
        <c:tickLblSkip val="1"/>
        <c:tickMarkSkip val="1"/>
        <c:noMultiLvlLbl val="0"/>
      </c:catAx>
      <c:valAx>
        <c:axId val="411272280"/>
        <c:scaling>
          <c:orientation val="minMax"/>
        </c:scaling>
        <c:delete val="1"/>
        <c:axPos val="l"/>
        <c:numFmt formatCode="General" sourceLinked="1"/>
        <c:majorTickMark val="out"/>
        <c:minorTickMark val="none"/>
        <c:tickLblPos val="nextTo"/>
        <c:crossAx val="411271104"/>
        <c:crosses val="autoZero"/>
        <c:crossBetween val="between"/>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9" l="0.78740157499999996" r="0.78740157499999996" t="0.984251969" header="0.51180555555555551" footer="0.51180555555555551"/>
    <c:pageSetup firstPageNumber="0"/>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071446087914698"/>
          <c:y val="0.51111388408140235"/>
          <c:w val="0.8035723043957349"/>
          <c:h val="0.22222342786147928"/>
        </c:manualLayout>
      </c:layout>
      <c:barChart>
        <c:barDir val="col"/>
        <c:grouping val="clustered"/>
        <c:varyColors val="0"/>
        <c:ser>
          <c:idx val="0"/>
          <c:order val="0"/>
          <c:spPr>
            <a:solidFill>
              <a:srgbClr val="000000"/>
            </a:solidFill>
            <a:ln w="12700">
              <a:solidFill>
                <a:srgbClr val="000000"/>
              </a:solidFill>
              <a:prstDash val="solid"/>
            </a:ln>
          </c:spPr>
          <c:invertIfNegative val="0"/>
          <c:dLbls>
            <c:spPr>
              <a:noFill/>
              <a:ln w="25400">
                <a:noFill/>
              </a:ln>
            </c:spPr>
            <c:txPr>
              <a:bodyPr wrap="square" lIns="38100" tIns="19050" rIns="38100" bIns="19050" anchor="ctr">
                <a:spAutoFit/>
              </a:bodyPr>
              <a:lstStyle/>
              <a:p>
                <a:pPr algn="ctr" rtl="0">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Rezultatai!$N$22:$Q$22</c:f>
              <c:numCache>
                <c:formatCode>General</c:formatCode>
                <c:ptCount val="4"/>
                <c:pt idx="0">
                  <c:v>1</c:v>
                </c:pt>
                <c:pt idx="1">
                  <c:v>2</c:v>
                </c:pt>
                <c:pt idx="2">
                  <c:v>3</c:v>
                </c:pt>
                <c:pt idx="3">
                  <c:v>4</c:v>
                </c:pt>
              </c:numCache>
            </c:numRef>
          </c:cat>
          <c:val>
            <c:numRef>
              <c:f>Rezultatai!$I$22:$L$22</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0-DA8E-416C-8616-DA30857020D3}"/>
            </c:ext>
          </c:extLst>
        </c:ser>
        <c:dLbls>
          <c:showLegendKey val="0"/>
          <c:showVal val="0"/>
          <c:showCatName val="0"/>
          <c:showSerName val="0"/>
          <c:showPercent val="0"/>
          <c:showBubbleSize val="0"/>
        </c:dLbls>
        <c:gapWidth val="150"/>
        <c:axId val="411272672"/>
        <c:axId val="411277768"/>
      </c:barChart>
      <c:catAx>
        <c:axId val="41127267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411277768"/>
        <c:crossesAt val="0"/>
        <c:auto val="1"/>
        <c:lblAlgn val="ctr"/>
        <c:lblOffset val="100"/>
        <c:tickLblSkip val="1"/>
        <c:tickMarkSkip val="1"/>
        <c:noMultiLvlLbl val="0"/>
      </c:catAx>
      <c:valAx>
        <c:axId val="411277768"/>
        <c:scaling>
          <c:orientation val="minMax"/>
        </c:scaling>
        <c:delete val="1"/>
        <c:axPos val="l"/>
        <c:numFmt formatCode="General" sourceLinked="1"/>
        <c:majorTickMark val="out"/>
        <c:minorTickMark val="none"/>
        <c:tickLblPos val="nextTo"/>
        <c:crossAx val="411272672"/>
        <c:crosses val="autoZero"/>
        <c:crossBetween val="between"/>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9" l="0.78740157499999996" r="0.78740157499999996" t="0.984251969" header="0.51180555555555551" footer="0.51180555555555551"/>
    <c:pageSetup firstPageNumber="0"/>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071446087914698"/>
          <c:y val="0.51111388408140235"/>
          <c:w val="0.8035723043957349"/>
          <c:h val="0.22222342786147928"/>
        </c:manualLayout>
      </c:layout>
      <c:barChart>
        <c:barDir val="col"/>
        <c:grouping val="clustered"/>
        <c:varyColors val="0"/>
        <c:ser>
          <c:idx val="0"/>
          <c:order val="0"/>
          <c:spPr>
            <a:solidFill>
              <a:srgbClr val="000000"/>
            </a:solidFill>
            <a:ln w="12700">
              <a:solidFill>
                <a:srgbClr val="000000"/>
              </a:solidFill>
              <a:prstDash val="solid"/>
            </a:ln>
          </c:spPr>
          <c:invertIfNegative val="0"/>
          <c:dLbls>
            <c:spPr>
              <a:noFill/>
              <a:ln w="25400">
                <a:noFill/>
              </a:ln>
            </c:spPr>
            <c:txPr>
              <a:bodyPr wrap="square" lIns="38100" tIns="19050" rIns="38100" bIns="19050" anchor="ctr">
                <a:spAutoFit/>
              </a:bodyPr>
              <a:lstStyle/>
              <a:p>
                <a:pPr algn="ctr" rtl="0">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Rezultatai!$N$23:$Q$23</c:f>
              <c:numCache>
                <c:formatCode>General</c:formatCode>
                <c:ptCount val="4"/>
                <c:pt idx="0">
                  <c:v>1</c:v>
                </c:pt>
                <c:pt idx="1">
                  <c:v>2</c:v>
                </c:pt>
                <c:pt idx="2">
                  <c:v>3</c:v>
                </c:pt>
                <c:pt idx="3">
                  <c:v>4</c:v>
                </c:pt>
              </c:numCache>
            </c:numRef>
          </c:cat>
          <c:val>
            <c:numRef>
              <c:f>Rezultatai!$I$23:$L$23</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0-B8EE-49E7-AEE7-CDD0EF6F37DB}"/>
            </c:ext>
          </c:extLst>
        </c:ser>
        <c:dLbls>
          <c:showLegendKey val="0"/>
          <c:showVal val="0"/>
          <c:showCatName val="0"/>
          <c:showSerName val="0"/>
          <c:showPercent val="0"/>
          <c:showBubbleSize val="0"/>
        </c:dLbls>
        <c:gapWidth val="150"/>
        <c:axId val="411276984"/>
        <c:axId val="411275024"/>
      </c:barChart>
      <c:catAx>
        <c:axId val="41127698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411275024"/>
        <c:crossesAt val="0"/>
        <c:auto val="1"/>
        <c:lblAlgn val="ctr"/>
        <c:lblOffset val="100"/>
        <c:tickLblSkip val="1"/>
        <c:tickMarkSkip val="1"/>
        <c:noMultiLvlLbl val="0"/>
      </c:catAx>
      <c:valAx>
        <c:axId val="411275024"/>
        <c:scaling>
          <c:orientation val="minMax"/>
        </c:scaling>
        <c:delete val="1"/>
        <c:axPos val="l"/>
        <c:numFmt formatCode="General" sourceLinked="1"/>
        <c:majorTickMark val="out"/>
        <c:minorTickMark val="none"/>
        <c:tickLblPos val="nextTo"/>
        <c:crossAx val="411276984"/>
        <c:crosses val="autoZero"/>
        <c:crossBetween val="between"/>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9" l="0.78740157499999996" r="0.78740157499999996" t="0.984251969" header="0.51180555555555551" footer="0.51180555555555551"/>
    <c:pageSetup firstPageNumber="0"/>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216198382735098"/>
          <c:y val="0.51111388408140235"/>
          <c:w val="0.8018009200352354"/>
          <c:h val="0.22222342786147928"/>
        </c:manualLayout>
      </c:layout>
      <c:barChart>
        <c:barDir val="col"/>
        <c:grouping val="clustered"/>
        <c:varyColors val="0"/>
        <c:ser>
          <c:idx val="0"/>
          <c:order val="0"/>
          <c:spPr>
            <a:solidFill>
              <a:srgbClr val="000000"/>
            </a:solidFill>
            <a:ln w="12700">
              <a:solidFill>
                <a:srgbClr val="000000"/>
              </a:solidFill>
              <a:prstDash val="solid"/>
            </a:ln>
          </c:spPr>
          <c:invertIfNegative val="0"/>
          <c:dLbls>
            <c:spPr>
              <a:noFill/>
              <a:ln w="25400">
                <a:noFill/>
              </a:ln>
            </c:spPr>
            <c:txPr>
              <a:bodyPr wrap="square" lIns="38100" tIns="19050" rIns="38100" bIns="19050" anchor="ctr">
                <a:spAutoFit/>
              </a:bodyPr>
              <a:lstStyle/>
              <a:p>
                <a:pPr algn="ctr" rtl="0">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Rezultatai!$N$4:$Q$4</c:f>
              <c:numCache>
                <c:formatCode>General</c:formatCode>
                <c:ptCount val="4"/>
                <c:pt idx="0">
                  <c:v>1</c:v>
                </c:pt>
                <c:pt idx="1">
                  <c:v>2</c:v>
                </c:pt>
                <c:pt idx="2">
                  <c:v>3</c:v>
                </c:pt>
                <c:pt idx="3">
                  <c:v>4</c:v>
                </c:pt>
              </c:numCache>
            </c:numRef>
          </c:cat>
          <c:val>
            <c:numRef>
              <c:f>Rezultatai!$I$4:$L$4</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0-432D-4657-B253-9BA24284DC17}"/>
            </c:ext>
          </c:extLst>
        </c:ser>
        <c:dLbls>
          <c:showLegendKey val="0"/>
          <c:showVal val="0"/>
          <c:showCatName val="0"/>
          <c:showSerName val="0"/>
          <c:showPercent val="0"/>
          <c:showBubbleSize val="0"/>
        </c:dLbls>
        <c:gapWidth val="150"/>
        <c:axId val="171036560"/>
        <c:axId val="171036168"/>
      </c:barChart>
      <c:catAx>
        <c:axId val="17103656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71036168"/>
        <c:crossesAt val="0"/>
        <c:auto val="1"/>
        <c:lblAlgn val="ctr"/>
        <c:lblOffset val="100"/>
        <c:tickLblSkip val="1"/>
        <c:tickMarkSkip val="1"/>
        <c:noMultiLvlLbl val="0"/>
      </c:catAx>
      <c:valAx>
        <c:axId val="171036168"/>
        <c:scaling>
          <c:orientation val="minMax"/>
        </c:scaling>
        <c:delete val="1"/>
        <c:axPos val="l"/>
        <c:numFmt formatCode="General" sourceLinked="1"/>
        <c:majorTickMark val="out"/>
        <c:minorTickMark val="none"/>
        <c:tickLblPos val="nextTo"/>
        <c:crossAx val="171036560"/>
        <c:crosses val="autoZero"/>
        <c:crossBetween val="between"/>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9" l="0.78740157499999996" r="0.78740157499999996" t="0.984251969" header="0.51180555555555551" footer="0.51180555555555551"/>
    <c:pageSetup firstPageNumber="0"/>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071446087914698"/>
          <c:y val="0.51111388408140235"/>
          <c:w val="0.8035723043957349"/>
          <c:h val="0.22222342786147928"/>
        </c:manualLayout>
      </c:layout>
      <c:barChart>
        <c:barDir val="col"/>
        <c:grouping val="clustered"/>
        <c:varyColors val="0"/>
        <c:ser>
          <c:idx val="0"/>
          <c:order val="0"/>
          <c:spPr>
            <a:solidFill>
              <a:srgbClr val="000000"/>
            </a:solidFill>
            <a:ln w="12700">
              <a:solidFill>
                <a:srgbClr val="000000"/>
              </a:solidFill>
              <a:prstDash val="solid"/>
            </a:ln>
          </c:spPr>
          <c:invertIfNegative val="0"/>
          <c:dLbls>
            <c:spPr>
              <a:noFill/>
              <a:ln w="25400">
                <a:noFill/>
              </a:ln>
            </c:spPr>
            <c:txPr>
              <a:bodyPr wrap="square" lIns="38100" tIns="19050" rIns="38100" bIns="19050" anchor="ctr">
                <a:spAutoFit/>
              </a:bodyPr>
              <a:lstStyle/>
              <a:p>
                <a:pPr algn="ctr" rtl="0">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Rezultatai!$N$24:$Q$24</c:f>
              <c:numCache>
                <c:formatCode>General</c:formatCode>
                <c:ptCount val="4"/>
                <c:pt idx="0">
                  <c:v>1</c:v>
                </c:pt>
                <c:pt idx="1">
                  <c:v>2</c:v>
                </c:pt>
                <c:pt idx="2">
                  <c:v>3</c:v>
                </c:pt>
                <c:pt idx="3">
                  <c:v>4</c:v>
                </c:pt>
              </c:numCache>
            </c:numRef>
          </c:cat>
          <c:val>
            <c:numRef>
              <c:f>Rezultatai!$I$24:$L$24</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0-6D49-4363-B4C5-F766E9ABA976}"/>
            </c:ext>
          </c:extLst>
        </c:ser>
        <c:dLbls>
          <c:showLegendKey val="0"/>
          <c:showVal val="0"/>
          <c:showCatName val="0"/>
          <c:showSerName val="0"/>
          <c:showPercent val="0"/>
          <c:showBubbleSize val="0"/>
        </c:dLbls>
        <c:gapWidth val="150"/>
        <c:axId val="411270320"/>
        <c:axId val="411271496"/>
      </c:barChart>
      <c:catAx>
        <c:axId val="41127032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411271496"/>
        <c:crossesAt val="0"/>
        <c:auto val="1"/>
        <c:lblAlgn val="ctr"/>
        <c:lblOffset val="100"/>
        <c:tickLblSkip val="1"/>
        <c:tickMarkSkip val="1"/>
        <c:noMultiLvlLbl val="0"/>
      </c:catAx>
      <c:valAx>
        <c:axId val="411271496"/>
        <c:scaling>
          <c:orientation val="minMax"/>
        </c:scaling>
        <c:delete val="1"/>
        <c:axPos val="l"/>
        <c:numFmt formatCode="General" sourceLinked="1"/>
        <c:majorTickMark val="out"/>
        <c:minorTickMark val="none"/>
        <c:tickLblPos val="nextTo"/>
        <c:crossAx val="411270320"/>
        <c:crosses val="autoZero"/>
        <c:crossBetween val="between"/>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9" l="0.78740157499999996" r="0.78740157499999996" t="0.984251969" header="0.51180555555555551" footer="0.51180555555555551"/>
    <c:pageSetup firstPageNumber="0"/>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071446087914698"/>
          <c:y val="0.51111388408140235"/>
          <c:w val="0.8035723043957349"/>
          <c:h val="0.22222342786147928"/>
        </c:manualLayout>
      </c:layout>
      <c:barChart>
        <c:barDir val="col"/>
        <c:grouping val="clustered"/>
        <c:varyColors val="0"/>
        <c:ser>
          <c:idx val="0"/>
          <c:order val="0"/>
          <c:spPr>
            <a:solidFill>
              <a:srgbClr val="000000"/>
            </a:solidFill>
            <a:ln w="12700">
              <a:solidFill>
                <a:srgbClr val="000000"/>
              </a:solidFill>
              <a:prstDash val="solid"/>
            </a:ln>
          </c:spPr>
          <c:invertIfNegative val="0"/>
          <c:dLbls>
            <c:spPr>
              <a:noFill/>
              <a:ln w="25400">
                <a:noFill/>
              </a:ln>
            </c:spPr>
            <c:txPr>
              <a:bodyPr wrap="square" lIns="38100" tIns="19050" rIns="38100" bIns="19050" anchor="ctr">
                <a:spAutoFit/>
              </a:bodyPr>
              <a:lstStyle/>
              <a:p>
                <a:pPr algn="ctr" rtl="0">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Rezultatai!$N$25:$Q$25</c:f>
              <c:numCache>
                <c:formatCode>General</c:formatCode>
                <c:ptCount val="4"/>
                <c:pt idx="0">
                  <c:v>1</c:v>
                </c:pt>
                <c:pt idx="1">
                  <c:v>2</c:v>
                </c:pt>
                <c:pt idx="2">
                  <c:v>3</c:v>
                </c:pt>
                <c:pt idx="3">
                  <c:v>4</c:v>
                </c:pt>
              </c:numCache>
            </c:numRef>
          </c:cat>
          <c:val>
            <c:numRef>
              <c:f>Rezultatai!$I$25:$L$25</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0-F35C-4FE1-9DBB-4969448A91FB}"/>
            </c:ext>
          </c:extLst>
        </c:ser>
        <c:dLbls>
          <c:showLegendKey val="0"/>
          <c:showVal val="0"/>
          <c:showCatName val="0"/>
          <c:showSerName val="0"/>
          <c:showPercent val="0"/>
          <c:showBubbleSize val="0"/>
        </c:dLbls>
        <c:gapWidth val="150"/>
        <c:axId val="411276200"/>
        <c:axId val="411271888"/>
      </c:barChart>
      <c:catAx>
        <c:axId val="41127620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411271888"/>
        <c:crossesAt val="0"/>
        <c:auto val="1"/>
        <c:lblAlgn val="ctr"/>
        <c:lblOffset val="100"/>
        <c:tickLblSkip val="1"/>
        <c:tickMarkSkip val="1"/>
        <c:noMultiLvlLbl val="0"/>
      </c:catAx>
      <c:valAx>
        <c:axId val="411271888"/>
        <c:scaling>
          <c:orientation val="minMax"/>
        </c:scaling>
        <c:delete val="1"/>
        <c:axPos val="l"/>
        <c:numFmt formatCode="General" sourceLinked="1"/>
        <c:majorTickMark val="out"/>
        <c:minorTickMark val="none"/>
        <c:tickLblPos val="nextTo"/>
        <c:crossAx val="411276200"/>
        <c:crosses val="autoZero"/>
        <c:crossBetween val="between"/>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9" l="0.78740157499999996" r="0.78740157499999996" t="0.984251969" header="0.51180555555555551" footer="0.51180555555555551"/>
    <c:pageSetup firstPageNumber="0"/>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071446087914698"/>
          <c:y val="0.51111388408140235"/>
          <c:w val="0.8035723043957349"/>
          <c:h val="0.22222342786147928"/>
        </c:manualLayout>
      </c:layout>
      <c:barChart>
        <c:barDir val="col"/>
        <c:grouping val="clustered"/>
        <c:varyColors val="0"/>
        <c:ser>
          <c:idx val="0"/>
          <c:order val="0"/>
          <c:spPr>
            <a:solidFill>
              <a:srgbClr val="000000"/>
            </a:solidFill>
            <a:ln w="12700">
              <a:solidFill>
                <a:srgbClr val="000000"/>
              </a:solidFill>
              <a:prstDash val="solid"/>
            </a:ln>
          </c:spPr>
          <c:invertIfNegative val="0"/>
          <c:dLbls>
            <c:spPr>
              <a:noFill/>
              <a:ln w="25400">
                <a:noFill/>
              </a:ln>
            </c:spPr>
            <c:txPr>
              <a:bodyPr wrap="square" lIns="38100" tIns="19050" rIns="38100" bIns="19050" anchor="ctr">
                <a:spAutoFit/>
              </a:bodyPr>
              <a:lstStyle/>
              <a:p>
                <a:pPr algn="ctr" rtl="0">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Rezultatai!$N$26:$Q$26</c:f>
              <c:numCache>
                <c:formatCode>General</c:formatCode>
                <c:ptCount val="4"/>
                <c:pt idx="0">
                  <c:v>1</c:v>
                </c:pt>
                <c:pt idx="1">
                  <c:v>2</c:v>
                </c:pt>
                <c:pt idx="2">
                  <c:v>3</c:v>
                </c:pt>
                <c:pt idx="3">
                  <c:v>4</c:v>
                </c:pt>
              </c:numCache>
            </c:numRef>
          </c:cat>
          <c:val>
            <c:numRef>
              <c:f>Rezultatai!$I$26:$L$26</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0-4EBF-4791-907C-0F1D22B0BF4B}"/>
            </c:ext>
          </c:extLst>
        </c:ser>
        <c:dLbls>
          <c:showLegendKey val="0"/>
          <c:showVal val="0"/>
          <c:showCatName val="0"/>
          <c:showSerName val="0"/>
          <c:showPercent val="0"/>
          <c:showBubbleSize val="0"/>
        </c:dLbls>
        <c:gapWidth val="150"/>
        <c:axId val="411274632"/>
        <c:axId val="411275416"/>
      </c:barChart>
      <c:catAx>
        <c:axId val="41127463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411275416"/>
        <c:crossesAt val="0"/>
        <c:auto val="1"/>
        <c:lblAlgn val="ctr"/>
        <c:lblOffset val="100"/>
        <c:tickLblSkip val="1"/>
        <c:tickMarkSkip val="1"/>
        <c:noMultiLvlLbl val="0"/>
      </c:catAx>
      <c:valAx>
        <c:axId val="411275416"/>
        <c:scaling>
          <c:orientation val="minMax"/>
        </c:scaling>
        <c:delete val="1"/>
        <c:axPos val="l"/>
        <c:numFmt formatCode="General" sourceLinked="1"/>
        <c:majorTickMark val="out"/>
        <c:minorTickMark val="none"/>
        <c:tickLblPos val="nextTo"/>
        <c:crossAx val="411274632"/>
        <c:crosses val="autoZero"/>
        <c:crossBetween val="between"/>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9" l="0.78740157499999996" r="0.78740157499999996" t="0.984251969" header="0.51180555555555551" footer="0.51180555555555551"/>
    <c:pageSetup firstPageNumber="0"/>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071446087914698"/>
          <c:y val="0.51111388408140235"/>
          <c:w val="0.8035723043957349"/>
          <c:h val="0.22222342786147928"/>
        </c:manualLayout>
      </c:layout>
      <c:barChart>
        <c:barDir val="col"/>
        <c:grouping val="clustered"/>
        <c:varyColors val="0"/>
        <c:ser>
          <c:idx val="0"/>
          <c:order val="0"/>
          <c:spPr>
            <a:solidFill>
              <a:srgbClr val="000000"/>
            </a:solidFill>
            <a:ln w="12700">
              <a:solidFill>
                <a:srgbClr val="000000"/>
              </a:solidFill>
              <a:prstDash val="solid"/>
            </a:ln>
          </c:spPr>
          <c:invertIfNegative val="0"/>
          <c:dLbls>
            <c:spPr>
              <a:noFill/>
              <a:ln w="25400">
                <a:noFill/>
              </a:ln>
            </c:spPr>
            <c:txPr>
              <a:bodyPr wrap="square" lIns="38100" tIns="19050" rIns="38100" bIns="19050" anchor="ctr">
                <a:spAutoFit/>
              </a:bodyPr>
              <a:lstStyle/>
              <a:p>
                <a:pPr algn="ctr" rtl="0">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Rezultatai!$N$27:$Q$27</c:f>
              <c:numCache>
                <c:formatCode>General</c:formatCode>
                <c:ptCount val="4"/>
                <c:pt idx="0">
                  <c:v>1</c:v>
                </c:pt>
                <c:pt idx="1">
                  <c:v>2</c:v>
                </c:pt>
                <c:pt idx="2">
                  <c:v>3</c:v>
                </c:pt>
                <c:pt idx="3">
                  <c:v>4</c:v>
                </c:pt>
              </c:numCache>
            </c:numRef>
          </c:cat>
          <c:val>
            <c:numRef>
              <c:f>Rezultatai!$I$27:$L$27</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0-1E07-4DA1-A1CD-7DB63D722F19}"/>
            </c:ext>
          </c:extLst>
        </c:ser>
        <c:dLbls>
          <c:showLegendKey val="0"/>
          <c:showVal val="0"/>
          <c:showCatName val="0"/>
          <c:showSerName val="0"/>
          <c:showPercent val="0"/>
          <c:showBubbleSize val="0"/>
        </c:dLbls>
        <c:gapWidth val="150"/>
        <c:axId val="411276592"/>
        <c:axId val="411112792"/>
      </c:barChart>
      <c:catAx>
        <c:axId val="41127659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411112792"/>
        <c:crossesAt val="0"/>
        <c:auto val="1"/>
        <c:lblAlgn val="ctr"/>
        <c:lblOffset val="100"/>
        <c:tickLblSkip val="1"/>
        <c:tickMarkSkip val="1"/>
        <c:noMultiLvlLbl val="0"/>
      </c:catAx>
      <c:valAx>
        <c:axId val="411112792"/>
        <c:scaling>
          <c:orientation val="minMax"/>
        </c:scaling>
        <c:delete val="1"/>
        <c:axPos val="l"/>
        <c:numFmt formatCode="General" sourceLinked="1"/>
        <c:majorTickMark val="out"/>
        <c:minorTickMark val="none"/>
        <c:tickLblPos val="nextTo"/>
        <c:crossAx val="411276592"/>
        <c:crosses val="autoZero"/>
        <c:crossBetween val="between"/>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9" l="0.78740157499999996" r="0.78740157499999996" t="0.984251969" header="0.51180555555555551" footer="0.51180555555555551"/>
    <c:pageSetup firstPageNumber="0"/>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071446087914698"/>
          <c:y val="0.51111388408140235"/>
          <c:w val="0.8035723043957349"/>
          <c:h val="0.22222342786147928"/>
        </c:manualLayout>
      </c:layout>
      <c:barChart>
        <c:barDir val="col"/>
        <c:grouping val="clustered"/>
        <c:varyColors val="0"/>
        <c:ser>
          <c:idx val="0"/>
          <c:order val="0"/>
          <c:spPr>
            <a:solidFill>
              <a:srgbClr val="000000"/>
            </a:solidFill>
            <a:ln w="12700">
              <a:solidFill>
                <a:srgbClr val="000000"/>
              </a:solidFill>
              <a:prstDash val="solid"/>
            </a:ln>
          </c:spPr>
          <c:invertIfNegative val="0"/>
          <c:dLbls>
            <c:spPr>
              <a:noFill/>
              <a:ln w="25400">
                <a:noFill/>
              </a:ln>
            </c:spPr>
            <c:txPr>
              <a:bodyPr wrap="square" lIns="38100" tIns="19050" rIns="38100" bIns="19050" anchor="ctr">
                <a:spAutoFit/>
              </a:bodyPr>
              <a:lstStyle/>
              <a:p>
                <a:pPr algn="ctr" rtl="0">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Rezultatai!$N$28:$Q$28</c:f>
              <c:numCache>
                <c:formatCode>General</c:formatCode>
                <c:ptCount val="4"/>
                <c:pt idx="0">
                  <c:v>1</c:v>
                </c:pt>
                <c:pt idx="1">
                  <c:v>2</c:v>
                </c:pt>
                <c:pt idx="2">
                  <c:v>3</c:v>
                </c:pt>
                <c:pt idx="3">
                  <c:v>4</c:v>
                </c:pt>
              </c:numCache>
            </c:numRef>
          </c:cat>
          <c:val>
            <c:numRef>
              <c:f>Rezultatai!$I$28:$L$28</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0-DCDB-435B-ABC1-3A676F28A846}"/>
            </c:ext>
          </c:extLst>
        </c:ser>
        <c:dLbls>
          <c:showLegendKey val="0"/>
          <c:showVal val="0"/>
          <c:showCatName val="0"/>
          <c:showSerName val="0"/>
          <c:showPercent val="0"/>
          <c:showBubbleSize val="0"/>
        </c:dLbls>
        <c:gapWidth val="150"/>
        <c:axId val="411114752"/>
        <c:axId val="411115536"/>
      </c:barChart>
      <c:catAx>
        <c:axId val="41111475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411115536"/>
        <c:crossesAt val="0"/>
        <c:auto val="1"/>
        <c:lblAlgn val="ctr"/>
        <c:lblOffset val="100"/>
        <c:tickLblSkip val="1"/>
        <c:tickMarkSkip val="1"/>
        <c:noMultiLvlLbl val="0"/>
      </c:catAx>
      <c:valAx>
        <c:axId val="411115536"/>
        <c:scaling>
          <c:orientation val="minMax"/>
        </c:scaling>
        <c:delete val="1"/>
        <c:axPos val="l"/>
        <c:numFmt formatCode="General" sourceLinked="1"/>
        <c:majorTickMark val="out"/>
        <c:minorTickMark val="none"/>
        <c:tickLblPos val="nextTo"/>
        <c:crossAx val="411114752"/>
        <c:crosses val="autoZero"/>
        <c:crossBetween val="between"/>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9" l="0.78740157499999996" r="0.78740157499999996" t="0.984251969" header="0.51180555555555551" footer="0.51180555555555551"/>
    <c:pageSetup firstPageNumber="0"/>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071446087914698"/>
          <c:y val="0.51111388408140235"/>
          <c:w val="0.8035723043957349"/>
          <c:h val="0.22222342786147928"/>
        </c:manualLayout>
      </c:layout>
      <c:barChart>
        <c:barDir val="col"/>
        <c:grouping val="clustered"/>
        <c:varyColors val="0"/>
        <c:ser>
          <c:idx val="0"/>
          <c:order val="0"/>
          <c:spPr>
            <a:solidFill>
              <a:srgbClr val="000000"/>
            </a:solidFill>
            <a:ln w="12700">
              <a:solidFill>
                <a:srgbClr val="000000"/>
              </a:solidFill>
              <a:prstDash val="solid"/>
            </a:ln>
          </c:spPr>
          <c:invertIfNegative val="0"/>
          <c:dLbls>
            <c:spPr>
              <a:noFill/>
              <a:ln w="25400">
                <a:noFill/>
              </a:ln>
            </c:spPr>
            <c:txPr>
              <a:bodyPr wrap="square" lIns="38100" tIns="19050" rIns="38100" bIns="19050" anchor="ctr">
                <a:spAutoFit/>
              </a:bodyPr>
              <a:lstStyle/>
              <a:p>
                <a:pPr algn="ctr" rtl="0">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Rezultatai!$N$29:$Q$29</c:f>
              <c:numCache>
                <c:formatCode>General</c:formatCode>
                <c:ptCount val="4"/>
                <c:pt idx="0">
                  <c:v>1</c:v>
                </c:pt>
                <c:pt idx="1">
                  <c:v>2</c:v>
                </c:pt>
                <c:pt idx="2">
                  <c:v>3</c:v>
                </c:pt>
                <c:pt idx="3">
                  <c:v>4</c:v>
                </c:pt>
              </c:numCache>
            </c:numRef>
          </c:cat>
          <c:val>
            <c:numRef>
              <c:f>Rezultatai!$I$29:$L$29</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0-4E7B-4D54-9E54-53AE50B3DD9A}"/>
            </c:ext>
          </c:extLst>
        </c:ser>
        <c:dLbls>
          <c:showLegendKey val="0"/>
          <c:showVal val="0"/>
          <c:showCatName val="0"/>
          <c:showSerName val="0"/>
          <c:showPercent val="0"/>
          <c:showBubbleSize val="0"/>
        </c:dLbls>
        <c:gapWidth val="150"/>
        <c:axId val="411115928"/>
        <c:axId val="411112400"/>
      </c:barChart>
      <c:catAx>
        <c:axId val="41111592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411112400"/>
        <c:crossesAt val="0"/>
        <c:auto val="1"/>
        <c:lblAlgn val="ctr"/>
        <c:lblOffset val="100"/>
        <c:tickLblSkip val="1"/>
        <c:tickMarkSkip val="1"/>
        <c:noMultiLvlLbl val="0"/>
      </c:catAx>
      <c:valAx>
        <c:axId val="411112400"/>
        <c:scaling>
          <c:orientation val="minMax"/>
        </c:scaling>
        <c:delete val="1"/>
        <c:axPos val="l"/>
        <c:numFmt formatCode="General" sourceLinked="1"/>
        <c:majorTickMark val="out"/>
        <c:minorTickMark val="none"/>
        <c:tickLblPos val="nextTo"/>
        <c:crossAx val="411115928"/>
        <c:crosses val="autoZero"/>
        <c:crossBetween val="between"/>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9" l="0.78740157499999996" r="0.78740157499999996" t="0.984251969" header="0.51180555555555551" footer="0.51180555555555551"/>
    <c:pageSetup firstPageNumber="0"/>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071446087914698"/>
          <c:y val="0.51111388408140235"/>
          <c:w val="0.8035723043957349"/>
          <c:h val="0.22222342786147928"/>
        </c:manualLayout>
      </c:layout>
      <c:barChart>
        <c:barDir val="col"/>
        <c:grouping val="clustered"/>
        <c:varyColors val="0"/>
        <c:ser>
          <c:idx val="0"/>
          <c:order val="0"/>
          <c:spPr>
            <a:solidFill>
              <a:srgbClr val="000000"/>
            </a:solidFill>
            <a:ln w="12700">
              <a:solidFill>
                <a:srgbClr val="000000"/>
              </a:solidFill>
              <a:prstDash val="solid"/>
            </a:ln>
          </c:spPr>
          <c:invertIfNegative val="0"/>
          <c:dLbls>
            <c:spPr>
              <a:noFill/>
              <a:ln w="25400">
                <a:noFill/>
              </a:ln>
            </c:spPr>
            <c:txPr>
              <a:bodyPr wrap="square" lIns="38100" tIns="19050" rIns="38100" bIns="19050" anchor="ctr">
                <a:spAutoFit/>
              </a:bodyPr>
              <a:lstStyle/>
              <a:p>
                <a:pPr algn="ctr" rtl="0">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Rezultatai!$N$30:$Q$30</c:f>
              <c:numCache>
                <c:formatCode>General</c:formatCode>
                <c:ptCount val="4"/>
                <c:pt idx="0">
                  <c:v>1</c:v>
                </c:pt>
                <c:pt idx="1">
                  <c:v>2</c:v>
                </c:pt>
                <c:pt idx="2">
                  <c:v>3</c:v>
                </c:pt>
                <c:pt idx="3">
                  <c:v>4</c:v>
                </c:pt>
              </c:numCache>
            </c:numRef>
          </c:cat>
          <c:val>
            <c:numRef>
              <c:f>Rezultatai!$I$30:$L$30</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0-6C08-434B-B717-D40F13CEFA1B}"/>
            </c:ext>
          </c:extLst>
        </c:ser>
        <c:dLbls>
          <c:showLegendKey val="0"/>
          <c:showVal val="0"/>
          <c:showCatName val="0"/>
          <c:showSerName val="0"/>
          <c:showPercent val="0"/>
          <c:showBubbleSize val="0"/>
        </c:dLbls>
        <c:gapWidth val="150"/>
        <c:axId val="411111224"/>
        <c:axId val="411113184"/>
      </c:barChart>
      <c:catAx>
        <c:axId val="41111122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411113184"/>
        <c:crossesAt val="0"/>
        <c:auto val="1"/>
        <c:lblAlgn val="ctr"/>
        <c:lblOffset val="100"/>
        <c:tickLblSkip val="1"/>
        <c:tickMarkSkip val="1"/>
        <c:noMultiLvlLbl val="0"/>
      </c:catAx>
      <c:valAx>
        <c:axId val="411113184"/>
        <c:scaling>
          <c:orientation val="minMax"/>
        </c:scaling>
        <c:delete val="1"/>
        <c:axPos val="l"/>
        <c:numFmt formatCode="General" sourceLinked="1"/>
        <c:majorTickMark val="out"/>
        <c:minorTickMark val="none"/>
        <c:tickLblPos val="nextTo"/>
        <c:crossAx val="411111224"/>
        <c:crosses val="autoZero"/>
        <c:crossBetween val="between"/>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9" l="0.78740157499999996" r="0.78740157499999996" t="0.984251969" header="0.51180555555555551" footer="0.51180555555555551"/>
    <c:pageSetup firstPageNumber="0"/>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071446087914698"/>
          <c:y val="0.51111388408140235"/>
          <c:w val="0.8035723043957349"/>
          <c:h val="0.22222342786147928"/>
        </c:manualLayout>
      </c:layout>
      <c:barChart>
        <c:barDir val="col"/>
        <c:grouping val="clustered"/>
        <c:varyColors val="0"/>
        <c:ser>
          <c:idx val="0"/>
          <c:order val="0"/>
          <c:spPr>
            <a:solidFill>
              <a:srgbClr val="000000"/>
            </a:solidFill>
            <a:ln w="12700">
              <a:solidFill>
                <a:srgbClr val="000000"/>
              </a:solidFill>
              <a:prstDash val="solid"/>
            </a:ln>
          </c:spPr>
          <c:invertIfNegative val="0"/>
          <c:dLbls>
            <c:spPr>
              <a:noFill/>
              <a:ln w="25400">
                <a:noFill/>
              </a:ln>
            </c:spPr>
            <c:txPr>
              <a:bodyPr wrap="square" lIns="38100" tIns="19050" rIns="38100" bIns="19050" anchor="ctr">
                <a:spAutoFit/>
              </a:bodyPr>
              <a:lstStyle/>
              <a:p>
                <a:pPr algn="ctr" rtl="0">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Rezultatai!$N$31:$Q$31</c:f>
              <c:numCache>
                <c:formatCode>General</c:formatCode>
                <c:ptCount val="4"/>
                <c:pt idx="0">
                  <c:v>1</c:v>
                </c:pt>
                <c:pt idx="1">
                  <c:v>2</c:v>
                </c:pt>
                <c:pt idx="2">
                  <c:v>3</c:v>
                </c:pt>
                <c:pt idx="3">
                  <c:v>4</c:v>
                </c:pt>
              </c:numCache>
            </c:numRef>
          </c:cat>
          <c:val>
            <c:numRef>
              <c:f>Rezultatai!$I$31:$L$31</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0-3B29-4DCB-AA9F-B26C20A69575}"/>
            </c:ext>
          </c:extLst>
        </c:ser>
        <c:dLbls>
          <c:showLegendKey val="0"/>
          <c:showVal val="0"/>
          <c:showCatName val="0"/>
          <c:showSerName val="0"/>
          <c:showPercent val="0"/>
          <c:showBubbleSize val="0"/>
        </c:dLbls>
        <c:gapWidth val="150"/>
        <c:axId val="411110832"/>
        <c:axId val="411114360"/>
      </c:barChart>
      <c:catAx>
        <c:axId val="41111083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411114360"/>
        <c:crossesAt val="0"/>
        <c:auto val="1"/>
        <c:lblAlgn val="ctr"/>
        <c:lblOffset val="100"/>
        <c:tickLblSkip val="1"/>
        <c:tickMarkSkip val="1"/>
        <c:noMultiLvlLbl val="0"/>
      </c:catAx>
      <c:valAx>
        <c:axId val="411114360"/>
        <c:scaling>
          <c:orientation val="minMax"/>
        </c:scaling>
        <c:delete val="1"/>
        <c:axPos val="l"/>
        <c:numFmt formatCode="General" sourceLinked="1"/>
        <c:majorTickMark val="out"/>
        <c:minorTickMark val="none"/>
        <c:tickLblPos val="nextTo"/>
        <c:crossAx val="411110832"/>
        <c:crosses val="autoZero"/>
        <c:crossBetween val="between"/>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9" l="0.78740157499999996" r="0.78740157499999996" t="0.984251969" header="0.51180555555555551" footer="0.51180555555555551"/>
    <c:pageSetup firstPageNumber="0"/>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071446087914698"/>
          <c:y val="0.51111388408140235"/>
          <c:w val="0.8035723043957349"/>
          <c:h val="0.22222342786147928"/>
        </c:manualLayout>
      </c:layout>
      <c:barChart>
        <c:barDir val="col"/>
        <c:grouping val="clustered"/>
        <c:varyColors val="0"/>
        <c:ser>
          <c:idx val="0"/>
          <c:order val="0"/>
          <c:spPr>
            <a:solidFill>
              <a:srgbClr val="000000"/>
            </a:solidFill>
            <a:ln w="12700">
              <a:solidFill>
                <a:srgbClr val="000000"/>
              </a:solidFill>
              <a:prstDash val="solid"/>
            </a:ln>
          </c:spPr>
          <c:invertIfNegative val="0"/>
          <c:dLbls>
            <c:spPr>
              <a:noFill/>
              <a:ln w="25400">
                <a:noFill/>
              </a:ln>
            </c:spPr>
            <c:txPr>
              <a:bodyPr wrap="square" lIns="38100" tIns="19050" rIns="38100" bIns="19050" anchor="ctr">
                <a:spAutoFit/>
              </a:bodyPr>
              <a:lstStyle/>
              <a:p>
                <a:pPr algn="ctr" rtl="0">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Rezultatai!$N$32:$Q$32</c:f>
              <c:numCache>
                <c:formatCode>General</c:formatCode>
                <c:ptCount val="4"/>
                <c:pt idx="0">
                  <c:v>1</c:v>
                </c:pt>
                <c:pt idx="1">
                  <c:v>2</c:v>
                </c:pt>
                <c:pt idx="2">
                  <c:v>3</c:v>
                </c:pt>
                <c:pt idx="3">
                  <c:v>4</c:v>
                </c:pt>
              </c:numCache>
            </c:numRef>
          </c:cat>
          <c:val>
            <c:numRef>
              <c:f>Rezultatai!$I$32:$L$32</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0-A7B0-4E1C-9F7A-4F6D1744A11B}"/>
            </c:ext>
          </c:extLst>
        </c:ser>
        <c:dLbls>
          <c:showLegendKey val="0"/>
          <c:showVal val="0"/>
          <c:showCatName val="0"/>
          <c:showSerName val="0"/>
          <c:showPercent val="0"/>
          <c:showBubbleSize val="0"/>
        </c:dLbls>
        <c:gapWidth val="150"/>
        <c:axId val="411108480"/>
        <c:axId val="411111616"/>
      </c:barChart>
      <c:catAx>
        <c:axId val="41110848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411111616"/>
        <c:crossesAt val="0"/>
        <c:auto val="1"/>
        <c:lblAlgn val="ctr"/>
        <c:lblOffset val="100"/>
        <c:tickLblSkip val="1"/>
        <c:tickMarkSkip val="1"/>
        <c:noMultiLvlLbl val="0"/>
      </c:catAx>
      <c:valAx>
        <c:axId val="411111616"/>
        <c:scaling>
          <c:orientation val="minMax"/>
        </c:scaling>
        <c:delete val="1"/>
        <c:axPos val="l"/>
        <c:numFmt formatCode="General" sourceLinked="1"/>
        <c:majorTickMark val="out"/>
        <c:minorTickMark val="none"/>
        <c:tickLblPos val="nextTo"/>
        <c:crossAx val="411108480"/>
        <c:crosses val="autoZero"/>
        <c:crossBetween val="between"/>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9" l="0.78740157499999996" r="0.78740157499999996" t="0.984251969" header="0.51180555555555551" footer="0.51180555555555551"/>
    <c:pageSetup firstPageNumber="0"/>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071446087914698"/>
          <c:y val="0.51111388408140235"/>
          <c:w val="0.8035723043957349"/>
          <c:h val="0.22222342786147928"/>
        </c:manualLayout>
      </c:layout>
      <c:barChart>
        <c:barDir val="col"/>
        <c:grouping val="clustered"/>
        <c:varyColors val="0"/>
        <c:ser>
          <c:idx val="0"/>
          <c:order val="0"/>
          <c:spPr>
            <a:solidFill>
              <a:srgbClr val="000000"/>
            </a:solidFill>
            <a:ln w="12700">
              <a:solidFill>
                <a:srgbClr val="000000"/>
              </a:solidFill>
              <a:prstDash val="solid"/>
            </a:ln>
          </c:spPr>
          <c:invertIfNegative val="0"/>
          <c:dLbls>
            <c:spPr>
              <a:noFill/>
              <a:ln w="25400">
                <a:noFill/>
              </a:ln>
            </c:spPr>
            <c:txPr>
              <a:bodyPr wrap="square" lIns="38100" tIns="19050" rIns="38100" bIns="19050" anchor="ctr">
                <a:spAutoFit/>
              </a:bodyPr>
              <a:lstStyle/>
              <a:p>
                <a:pPr algn="ctr" rtl="0">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Rezultatai!$N$33:$Q$33</c:f>
              <c:numCache>
                <c:formatCode>General</c:formatCode>
                <c:ptCount val="4"/>
                <c:pt idx="0">
                  <c:v>1</c:v>
                </c:pt>
                <c:pt idx="1">
                  <c:v>2</c:v>
                </c:pt>
                <c:pt idx="2">
                  <c:v>3</c:v>
                </c:pt>
                <c:pt idx="3">
                  <c:v>4</c:v>
                </c:pt>
              </c:numCache>
            </c:numRef>
          </c:cat>
          <c:val>
            <c:numRef>
              <c:f>Rezultatai!$I$33:$L$33</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0-D630-4F20-AA31-B613FC1D55F8}"/>
            </c:ext>
          </c:extLst>
        </c:ser>
        <c:dLbls>
          <c:showLegendKey val="0"/>
          <c:showVal val="0"/>
          <c:showCatName val="0"/>
          <c:showSerName val="0"/>
          <c:showPercent val="0"/>
          <c:showBubbleSize val="0"/>
        </c:dLbls>
        <c:gapWidth val="150"/>
        <c:axId val="411109656"/>
        <c:axId val="411109264"/>
      </c:barChart>
      <c:catAx>
        <c:axId val="41110965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411109264"/>
        <c:crossesAt val="0"/>
        <c:auto val="1"/>
        <c:lblAlgn val="ctr"/>
        <c:lblOffset val="100"/>
        <c:tickLblSkip val="1"/>
        <c:tickMarkSkip val="1"/>
        <c:noMultiLvlLbl val="0"/>
      </c:catAx>
      <c:valAx>
        <c:axId val="411109264"/>
        <c:scaling>
          <c:orientation val="minMax"/>
        </c:scaling>
        <c:delete val="1"/>
        <c:axPos val="l"/>
        <c:numFmt formatCode="General" sourceLinked="1"/>
        <c:majorTickMark val="out"/>
        <c:minorTickMark val="none"/>
        <c:tickLblPos val="nextTo"/>
        <c:crossAx val="411109656"/>
        <c:crosses val="autoZero"/>
        <c:crossBetween val="between"/>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9" l="0.78740157499999996" r="0.78740157499999996" t="0.984251969" header="0.51180555555555551" footer="0.51180555555555551"/>
    <c:pageSetup firstPageNumber="0"/>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071446087914698"/>
          <c:y val="0.50000530746122895"/>
          <c:w val="0.8035723043957349"/>
          <c:h val="0.21739361193966478"/>
        </c:manualLayout>
      </c:layout>
      <c:barChart>
        <c:barDir val="col"/>
        <c:grouping val="clustered"/>
        <c:varyColors val="0"/>
        <c:ser>
          <c:idx val="0"/>
          <c:order val="0"/>
          <c:spPr>
            <a:solidFill>
              <a:srgbClr val="000000"/>
            </a:solidFill>
            <a:ln w="12700">
              <a:solidFill>
                <a:srgbClr val="000000"/>
              </a:solidFill>
              <a:prstDash val="solid"/>
            </a:ln>
          </c:spPr>
          <c:invertIfNegative val="0"/>
          <c:dLbls>
            <c:spPr>
              <a:noFill/>
              <a:ln w="25400">
                <a:noFill/>
              </a:ln>
            </c:spPr>
            <c:txPr>
              <a:bodyPr wrap="square" lIns="38100" tIns="19050" rIns="38100" bIns="19050" anchor="ctr">
                <a:spAutoFit/>
              </a:bodyPr>
              <a:lstStyle/>
              <a:p>
                <a:pPr algn="ctr" rtl="0">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Rezultatai!$N$5:$Q$5</c:f>
              <c:numCache>
                <c:formatCode>General</c:formatCode>
                <c:ptCount val="4"/>
                <c:pt idx="0">
                  <c:v>1</c:v>
                </c:pt>
                <c:pt idx="1">
                  <c:v>2</c:v>
                </c:pt>
                <c:pt idx="2">
                  <c:v>3</c:v>
                </c:pt>
                <c:pt idx="3">
                  <c:v>4</c:v>
                </c:pt>
              </c:numCache>
            </c:numRef>
          </c:cat>
          <c:val>
            <c:numRef>
              <c:f>Rezultatai!$I$5:$L$5</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0-65A2-4AC4-9F17-EF34064D0E6B}"/>
            </c:ext>
          </c:extLst>
        </c:ser>
        <c:dLbls>
          <c:showLegendKey val="0"/>
          <c:showVal val="0"/>
          <c:showCatName val="0"/>
          <c:showSerName val="0"/>
          <c:showPercent val="0"/>
          <c:showBubbleSize val="0"/>
        </c:dLbls>
        <c:gapWidth val="150"/>
        <c:axId val="171034208"/>
        <c:axId val="212252464"/>
      </c:barChart>
      <c:catAx>
        <c:axId val="17103420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212252464"/>
        <c:crossesAt val="0"/>
        <c:auto val="1"/>
        <c:lblAlgn val="ctr"/>
        <c:lblOffset val="100"/>
        <c:tickLblSkip val="1"/>
        <c:tickMarkSkip val="1"/>
        <c:noMultiLvlLbl val="0"/>
      </c:catAx>
      <c:valAx>
        <c:axId val="212252464"/>
        <c:scaling>
          <c:orientation val="minMax"/>
        </c:scaling>
        <c:delete val="1"/>
        <c:axPos val="l"/>
        <c:numFmt formatCode="General" sourceLinked="1"/>
        <c:majorTickMark val="out"/>
        <c:minorTickMark val="none"/>
        <c:tickLblPos val="nextTo"/>
        <c:crossAx val="171034208"/>
        <c:crosses val="autoZero"/>
        <c:crossBetween val="between"/>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9" l="0.78740157499999996" r="0.78740157499999996" t="0.984251969" header="0.51180555555555551" footer="0.51180555555555551"/>
    <c:pageSetup firstPageNumber="0"/>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071446087914698"/>
          <c:y val="0.51111388408140235"/>
          <c:w val="0.8035723043957349"/>
          <c:h val="0.22222342786147928"/>
        </c:manualLayout>
      </c:layout>
      <c:barChart>
        <c:barDir val="col"/>
        <c:grouping val="clustered"/>
        <c:varyColors val="0"/>
        <c:ser>
          <c:idx val="0"/>
          <c:order val="0"/>
          <c:spPr>
            <a:solidFill>
              <a:srgbClr val="000000"/>
            </a:solidFill>
            <a:ln w="12700">
              <a:solidFill>
                <a:srgbClr val="000000"/>
              </a:solidFill>
              <a:prstDash val="solid"/>
            </a:ln>
          </c:spPr>
          <c:invertIfNegative val="0"/>
          <c:dLbls>
            <c:spPr>
              <a:noFill/>
              <a:ln w="25400">
                <a:noFill/>
              </a:ln>
            </c:spPr>
            <c:txPr>
              <a:bodyPr wrap="square" lIns="38100" tIns="19050" rIns="38100" bIns="19050" anchor="ctr">
                <a:spAutoFit/>
              </a:bodyPr>
              <a:lstStyle/>
              <a:p>
                <a:pPr algn="ctr" rtl="0">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Rezultatai!$N$34:$Q$34</c:f>
              <c:numCache>
                <c:formatCode>General</c:formatCode>
                <c:ptCount val="4"/>
                <c:pt idx="0">
                  <c:v>1</c:v>
                </c:pt>
                <c:pt idx="1">
                  <c:v>2</c:v>
                </c:pt>
                <c:pt idx="2">
                  <c:v>3</c:v>
                </c:pt>
                <c:pt idx="3">
                  <c:v>4</c:v>
                </c:pt>
              </c:numCache>
            </c:numRef>
          </c:cat>
          <c:val>
            <c:numRef>
              <c:f>Rezultatai!$I$34:$L$34</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0-489C-4D5D-957A-E0B9901597F8}"/>
            </c:ext>
          </c:extLst>
        </c:ser>
        <c:dLbls>
          <c:showLegendKey val="0"/>
          <c:showVal val="0"/>
          <c:showCatName val="0"/>
          <c:showSerName val="0"/>
          <c:showPercent val="0"/>
          <c:showBubbleSize val="0"/>
        </c:dLbls>
        <c:gapWidth val="150"/>
        <c:axId val="412246688"/>
        <c:axId val="412249040"/>
      </c:barChart>
      <c:catAx>
        <c:axId val="41224668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412249040"/>
        <c:crossesAt val="0"/>
        <c:auto val="1"/>
        <c:lblAlgn val="ctr"/>
        <c:lblOffset val="100"/>
        <c:tickLblSkip val="1"/>
        <c:tickMarkSkip val="1"/>
        <c:noMultiLvlLbl val="0"/>
      </c:catAx>
      <c:valAx>
        <c:axId val="412249040"/>
        <c:scaling>
          <c:orientation val="minMax"/>
        </c:scaling>
        <c:delete val="1"/>
        <c:axPos val="l"/>
        <c:numFmt formatCode="General" sourceLinked="1"/>
        <c:majorTickMark val="out"/>
        <c:minorTickMark val="none"/>
        <c:tickLblPos val="nextTo"/>
        <c:crossAx val="412246688"/>
        <c:crosses val="autoZero"/>
        <c:crossBetween val="between"/>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9" l="0.78740157499999996" r="0.78740157499999996" t="0.984251969" header="0.51180555555555551" footer="0.51180555555555551"/>
    <c:pageSetup firstPageNumber="0"/>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071446087914698"/>
          <c:y val="0.51111388408140235"/>
          <c:w val="0.8035723043957349"/>
          <c:h val="0.22222342786147928"/>
        </c:manualLayout>
      </c:layout>
      <c:barChart>
        <c:barDir val="col"/>
        <c:grouping val="clustered"/>
        <c:varyColors val="0"/>
        <c:ser>
          <c:idx val="0"/>
          <c:order val="0"/>
          <c:spPr>
            <a:solidFill>
              <a:srgbClr val="000000"/>
            </a:solidFill>
            <a:ln w="12700">
              <a:solidFill>
                <a:srgbClr val="000000"/>
              </a:solidFill>
              <a:prstDash val="solid"/>
            </a:ln>
          </c:spPr>
          <c:invertIfNegative val="0"/>
          <c:dLbls>
            <c:spPr>
              <a:noFill/>
              <a:ln w="25400">
                <a:noFill/>
              </a:ln>
            </c:spPr>
            <c:txPr>
              <a:bodyPr wrap="square" lIns="38100" tIns="19050" rIns="38100" bIns="19050" anchor="ctr">
                <a:spAutoFit/>
              </a:bodyPr>
              <a:lstStyle/>
              <a:p>
                <a:pPr algn="ctr" rtl="0">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Rezultatai!$N$35:$Q$35</c:f>
              <c:numCache>
                <c:formatCode>General</c:formatCode>
                <c:ptCount val="4"/>
                <c:pt idx="0">
                  <c:v>1</c:v>
                </c:pt>
                <c:pt idx="1">
                  <c:v>2</c:v>
                </c:pt>
                <c:pt idx="2">
                  <c:v>3</c:v>
                </c:pt>
                <c:pt idx="3">
                  <c:v>4</c:v>
                </c:pt>
              </c:numCache>
            </c:numRef>
          </c:cat>
          <c:val>
            <c:numRef>
              <c:f>Rezultatai!$I$35:$L$35</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0-AC69-448F-9F65-62EC038FA1F9}"/>
            </c:ext>
          </c:extLst>
        </c:ser>
        <c:dLbls>
          <c:showLegendKey val="0"/>
          <c:showVal val="0"/>
          <c:showCatName val="0"/>
          <c:showSerName val="0"/>
          <c:showPercent val="0"/>
          <c:showBubbleSize val="0"/>
        </c:dLbls>
        <c:gapWidth val="150"/>
        <c:axId val="412250216"/>
        <c:axId val="412252176"/>
      </c:barChart>
      <c:catAx>
        <c:axId val="41225021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412252176"/>
        <c:crossesAt val="0"/>
        <c:auto val="1"/>
        <c:lblAlgn val="ctr"/>
        <c:lblOffset val="100"/>
        <c:tickLblSkip val="1"/>
        <c:tickMarkSkip val="1"/>
        <c:noMultiLvlLbl val="0"/>
      </c:catAx>
      <c:valAx>
        <c:axId val="412252176"/>
        <c:scaling>
          <c:orientation val="minMax"/>
        </c:scaling>
        <c:delete val="1"/>
        <c:axPos val="l"/>
        <c:numFmt formatCode="General" sourceLinked="1"/>
        <c:majorTickMark val="out"/>
        <c:minorTickMark val="none"/>
        <c:tickLblPos val="nextTo"/>
        <c:crossAx val="412250216"/>
        <c:crosses val="autoZero"/>
        <c:crossBetween val="between"/>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9" l="0.78740157499999996" r="0.78740157499999996" t="0.984251969" header="0.51180555555555551" footer="0.51180555555555551"/>
    <c:pageSetup firstPageNumber="0"/>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071446087914698"/>
          <c:y val="0.51111388408140235"/>
          <c:w val="0.8035723043957349"/>
          <c:h val="0.22222342786147928"/>
        </c:manualLayout>
      </c:layout>
      <c:barChart>
        <c:barDir val="col"/>
        <c:grouping val="clustered"/>
        <c:varyColors val="0"/>
        <c:ser>
          <c:idx val="0"/>
          <c:order val="0"/>
          <c:spPr>
            <a:solidFill>
              <a:srgbClr val="000000"/>
            </a:solidFill>
            <a:ln w="12700">
              <a:solidFill>
                <a:srgbClr val="000000"/>
              </a:solidFill>
              <a:prstDash val="solid"/>
            </a:ln>
          </c:spPr>
          <c:invertIfNegative val="0"/>
          <c:dLbls>
            <c:spPr>
              <a:noFill/>
              <a:ln w="25400">
                <a:noFill/>
              </a:ln>
            </c:spPr>
            <c:txPr>
              <a:bodyPr wrap="square" lIns="38100" tIns="19050" rIns="38100" bIns="19050" anchor="ctr">
                <a:spAutoFit/>
              </a:bodyPr>
              <a:lstStyle/>
              <a:p>
                <a:pPr algn="ctr" rtl="0">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Rezultatai!$N$36:$Q$36</c:f>
              <c:numCache>
                <c:formatCode>General</c:formatCode>
                <c:ptCount val="4"/>
                <c:pt idx="0">
                  <c:v>1</c:v>
                </c:pt>
                <c:pt idx="1">
                  <c:v>2</c:v>
                </c:pt>
                <c:pt idx="2">
                  <c:v>3</c:v>
                </c:pt>
                <c:pt idx="3">
                  <c:v>4</c:v>
                </c:pt>
              </c:numCache>
            </c:numRef>
          </c:cat>
          <c:val>
            <c:numRef>
              <c:f>Rezultatai!$I$36:$L$36</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0-3BEF-40B7-B1C6-E16D5B4FAD69}"/>
            </c:ext>
          </c:extLst>
        </c:ser>
        <c:dLbls>
          <c:showLegendKey val="0"/>
          <c:showVal val="0"/>
          <c:showCatName val="0"/>
          <c:showSerName val="0"/>
          <c:showPercent val="0"/>
          <c:showBubbleSize val="0"/>
        </c:dLbls>
        <c:gapWidth val="150"/>
        <c:axId val="412249432"/>
        <c:axId val="412252960"/>
      </c:barChart>
      <c:catAx>
        <c:axId val="41224943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412252960"/>
        <c:crossesAt val="0"/>
        <c:auto val="1"/>
        <c:lblAlgn val="ctr"/>
        <c:lblOffset val="100"/>
        <c:tickLblSkip val="1"/>
        <c:tickMarkSkip val="1"/>
        <c:noMultiLvlLbl val="0"/>
      </c:catAx>
      <c:valAx>
        <c:axId val="412252960"/>
        <c:scaling>
          <c:orientation val="minMax"/>
        </c:scaling>
        <c:delete val="1"/>
        <c:axPos val="l"/>
        <c:numFmt formatCode="General" sourceLinked="1"/>
        <c:majorTickMark val="out"/>
        <c:minorTickMark val="none"/>
        <c:tickLblPos val="nextTo"/>
        <c:crossAx val="412249432"/>
        <c:crosses val="autoZero"/>
        <c:crossBetween val="between"/>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9" l="0.78740157499999996" r="0.78740157499999996" t="0.984251969" header="0.51180555555555551" footer="0.51180555555555551"/>
    <c:pageSetup firstPageNumber="0"/>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071446087914698"/>
          <c:y val="0.51111388408140235"/>
          <c:w val="0.8035723043957349"/>
          <c:h val="0.22222342786147928"/>
        </c:manualLayout>
      </c:layout>
      <c:barChart>
        <c:barDir val="col"/>
        <c:grouping val="clustered"/>
        <c:varyColors val="0"/>
        <c:ser>
          <c:idx val="0"/>
          <c:order val="0"/>
          <c:spPr>
            <a:solidFill>
              <a:srgbClr val="000000"/>
            </a:solidFill>
            <a:ln w="12700">
              <a:solidFill>
                <a:srgbClr val="000000"/>
              </a:solidFill>
              <a:prstDash val="solid"/>
            </a:ln>
          </c:spPr>
          <c:invertIfNegative val="0"/>
          <c:dLbls>
            <c:spPr>
              <a:noFill/>
              <a:ln w="25400">
                <a:noFill/>
              </a:ln>
            </c:spPr>
            <c:txPr>
              <a:bodyPr wrap="square" lIns="38100" tIns="19050" rIns="38100" bIns="19050" anchor="ctr">
                <a:spAutoFit/>
              </a:bodyPr>
              <a:lstStyle/>
              <a:p>
                <a:pPr algn="ctr" rtl="0">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Rezultatai!$N$37:$Q$37</c:f>
              <c:numCache>
                <c:formatCode>General</c:formatCode>
                <c:ptCount val="4"/>
                <c:pt idx="0">
                  <c:v>1</c:v>
                </c:pt>
                <c:pt idx="1">
                  <c:v>2</c:v>
                </c:pt>
                <c:pt idx="2">
                  <c:v>3</c:v>
                </c:pt>
                <c:pt idx="3">
                  <c:v>4</c:v>
                </c:pt>
              </c:numCache>
            </c:numRef>
          </c:cat>
          <c:val>
            <c:numRef>
              <c:f>Rezultatai!$I$37:$L$37</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0-BF22-4EBF-A66F-0E64F8335E20}"/>
            </c:ext>
          </c:extLst>
        </c:ser>
        <c:dLbls>
          <c:showLegendKey val="0"/>
          <c:showVal val="0"/>
          <c:showCatName val="0"/>
          <c:showSerName val="0"/>
          <c:showPercent val="0"/>
          <c:showBubbleSize val="0"/>
        </c:dLbls>
        <c:gapWidth val="150"/>
        <c:axId val="412250608"/>
        <c:axId val="412248648"/>
      </c:barChart>
      <c:catAx>
        <c:axId val="41225060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412248648"/>
        <c:crossesAt val="0"/>
        <c:auto val="1"/>
        <c:lblAlgn val="ctr"/>
        <c:lblOffset val="100"/>
        <c:tickLblSkip val="1"/>
        <c:tickMarkSkip val="1"/>
        <c:noMultiLvlLbl val="0"/>
      </c:catAx>
      <c:valAx>
        <c:axId val="412248648"/>
        <c:scaling>
          <c:orientation val="minMax"/>
        </c:scaling>
        <c:delete val="1"/>
        <c:axPos val="l"/>
        <c:numFmt formatCode="General" sourceLinked="1"/>
        <c:majorTickMark val="out"/>
        <c:minorTickMark val="none"/>
        <c:tickLblPos val="nextTo"/>
        <c:crossAx val="412250608"/>
        <c:crosses val="autoZero"/>
        <c:crossBetween val="between"/>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9" l="0.78740157499999996" r="0.78740157499999996" t="0.984251969" header="0.51180555555555551" footer="0.51180555555555551"/>
    <c:pageSetup firstPageNumber="0"/>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071446087914698"/>
          <c:y val="0.51111388408140235"/>
          <c:w val="0.8035723043957349"/>
          <c:h val="0.22222342786147928"/>
        </c:manualLayout>
      </c:layout>
      <c:barChart>
        <c:barDir val="col"/>
        <c:grouping val="clustered"/>
        <c:varyColors val="0"/>
        <c:ser>
          <c:idx val="0"/>
          <c:order val="0"/>
          <c:spPr>
            <a:solidFill>
              <a:srgbClr val="000000"/>
            </a:solidFill>
            <a:ln w="12700">
              <a:solidFill>
                <a:srgbClr val="000000"/>
              </a:solidFill>
              <a:prstDash val="solid"/>
            </a:ln>
          </c:spPr>
          <c:invertIfNegative val="0"/>
          <c:dLbls>
            <c:spPr>
              <a:noFill/>
              <a:ln w="25400">
                <a:noFill/>
              </a:ln>
            </c:spPr>
            <c:txPr>
              <a:bodyPr wrap="square" lIns="38100" tIns="19050" rIns="38100" bIns="19050" anchor="ctr">
                <a:spAutoFit/>
              </a:bodyPr>
              <a:lstStyle/>
              <a:p>
                <a:pPr algn="ctr" rtl="0">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Rezultatai!$N$38:$Q$38</c:f>
              <c:numCache>
                <c:formatCode>General</c:formatCode>
                <c:ptCount val="4"/>
                <c:pt idx="0">
                  <c:v>1</c:v>
                </c:pt>
                <c:pt idx="1">
                  <c:v>2</c:v>
                </c:pt>
                <c:pt idx="2">
                  <c:v>3</c:v>
                </c:pt>
                <c:pt idx="3">
                  <c:v>4</c:v>
                </c:pt>
              </c:numCache>
            </c:numRef>
          </c:cat>
          <c:val>
            <c:numRef>
              <c:f>Rezultatai!$I$38:$L$38</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0-F344-4205-9194-102DAA40C391}"/>
            </c:ext>
          </c:extLst>
        </c:ser>
        <c:dLbls>
          <c:showLegendKey val="0"/>
          <c:showVal val="0"/>
          <c:showCatName val="0"/>
          <c:showSerName val="0"/>
          <c:showPercent val="0"/>
          <c:showBubbleSize val="0"/>
        </c:dLbls>
        <c:gapWidth val="150"/>
        <c:axId val="412253352"/>
        <c:axId val="412249824"/>
      </c:barChart>
      <c:catAx>
        <c:axId val="41225335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412249824"/>
        <c:crossesAt val="0"/>
        <c:auto val="1"/>
        <c:lblAlgn val="ctr"/>
        <c:lblOffset val="100"/>
        <c:tickLblSkip val="1"/>
        <c:tickMarkSkip val="1"/>
        <c:noMultiLvlLbl val="0"/>
      </c:catAx>
      <c:valAx>
        <c:axId val="412249824"/>
        <c:scaling>
          <c:orientation val="minMax"/>
        </c:scaling>
        <c:delete val="1"/>
        <c:axPos val="l"/>
        <c:numFmt formatCode="General" sourceLinked="1"/>
        <c:majorTickMark val="out"/>
        <c:minorTickMark val="none"/>
        <c:tickLblPos val="nextTo"/>
        <c:crossAx val="412253352"/>
        <c:crosses val="autoZero"/>
        <c:crossBetween val="between"/>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9" l="0.78740157499999996" r="0.78740157499999996" t="0.984251969" header="0.51180555555555551" footer="0.51180555555555551"/>
    <c:pageSetup firstPageNumber="0"/>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071446087914698"/>
          <c:y val="0.51111388408140235"/>
          <c:w val="0.8035723043957349"/>
          <c:h val="0.22222342786147928"/>
        </c:manualLayout>
      </c:layout>
      <c:barChart>
        <c:barDir val="col"/>
        <c:grouping val="clustered"/>
        <c:varyColors val="0"/>
        <c:ser>
          <c:idx val="0"/>
          <c:order val="0"/>
          <c:spPr>
            <a:solidFill>
              <a:srgbClr val="000000"/>
            </a:solidFill>
            <a:ln w="12700">
              <a:solidFill>
                <a:srgbClr val="000000"/>
              </a:solidFill>
              <a:prstDash val="solid"/>
            </a:ln>
          </c:spPr>
          <c:invertIfNegative val="0"/>
          <c:dLbls>
            <c:spPr>
              <a:noFill/>
              <a:ln w="25400">
                <a:noFill/>
              </a:ln>
            </c:spPr>
            <c:txPr>
              <a:bodyPr wrap="square" lIns="38100" tIns="19050" rIns="38100" bIns="19050" anchor="ctr">
                <a:spAutoFit/>
              </a:bodyPr>
              <a:lstStyle/>
              <a:p>
                <a:pPr algn="ctr" rtl="0">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Rezultatai!$N$39:$Q$39</c:f>
              <c:numCache>
                <c:formatCode>General</c:formatCode>
                <c:ptCount val="4"/>
                <c:pt idx="0">
                  <c:v>1</c:v>
                </c:pt>
                <c:pt idx="1">
                  <c:v>2</c:v>
                </c:pt>
                <c:pt idx="2">
                  <c:v>3</c:v>
                </c:pt>
                <c:pt idx="3">
                  <c:v>4</c:v>
                </c:pt>
              </c:numCache>
            </c:numRef>
          </c:cat>
          <c:val>
            <c:numRef>
              <c:f>Rezultatai!$I$39:$L$39</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0-F2A1-45B7-9DDD-DA1313B16DF7}"/>
            </c:ext>
          </c:extLst>
        </c:ser>
        <c:dLbls>
          <c:showLegendKey val="0"/>
          <c:showVal val="0"/>
          <c:showCatName val="0"/>
          <c:showSerName val="0"/>
          <c:showPercent val="0"/>
          <c:showBubbleSize val="0"/>
        </c:dLbls>
        <c:gapWidth val="150"/>
        <c:axId val="412247864"/>
        <c:axId val="412251784"/>
      </c:barChart>
      <c:catAx>
        <c:axId val="41224786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412251784"/>
        <c:crossesAt val="0"/>
        <c:auto val="1"/>
        <c:lblAlgn val="ctr"/>
        <c:lblOffset val="100"/>
        <c:tickLblSkip val="1"/>
        <c:tickMarkSkip val="1"/>
        <c:noMultiLvlLbl val="0"/>
      </c:catAx>
      <c:valAx>
        <c:axId val="412251784"/>
        <c:scaling>
          <c:orientation val="minMax"/>
        </c:scaling>
        <c:delete val="1"/>
        <c:axPos val="l"/>
        <c:numFmt formatCode="General" sourceLinked="1"/>
        <c:majorTickMark val="out"/>
        <c:minorTickMark val="none"/>
        <c:tickLblPos val="nextTo"/>
        <c:crossAx val="412247864"/>
        <c:crosses val="autoZero"/>
        <c:crossBetween val="between"/>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9" l="0.78740157499999996" r="0.78740157499999996" t="0.984251969" header="0.51180555555555551" footer="0.51180555555555551"/>
    <c:pageSetup firstPageNumber="0"/>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071446087914698"/>
          <c:y val="0.51111388408140235"/>
          <c:w val="0.8035723043957349"/>
          <c:h val="0.22222342786147928"/>
        </c:manualLayout>
      </c:layout>
      <c:barChart>
        <c:barDir val="col"/>
        <c:grouping val="clustered"/>
        <c:varyColors val="0"/>
        <c:ser>
          <c:idx val="0"/>
          <c:order val="0"/>
          <c:spPr>
            <a:solidFill>
              <a:srgbClr val="000000"/>
            </a:solidFill>
            <a:ln w="12700">
              <a:solidFill>
                <a:srgbClr val="000000"/>
              </a:solidFill>
              <a:prstDash val="solid"/>
            </a:ln>
          </c:spPr>
          <c:invertIfNegative val="0"/>
          <c:dLbls>
            <c:spPr>
              <a:noFill/>
              <a:ln w="25400">
                <a:noFill/>
              </a:ln>
            </c:spPr>
            <c:txPr>
              <a:bodyPr wrap="square" lIns="38100" tIns="19050" rIns="38100" bIns="19050" anchor="ctr">
                <a:spAutoFit/>
              </a:bodyPr>
              <a:lstStyle/>
              <a:p>
                <a:pPr algn="ctr" rtl="0">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Rezultatai!$N$40:$Q$40</c:f>
              <c:numCache>
                <c:formatCode>General</c:formatCode>
                <c:ptCount val="4"/>
                <c:pt idx="0">
                  <c:v>1</c:v>
                </c:pt>
                <c:pt idx="1">
                  <c:v>2</c:v>
                </c:pt>
                <c:pt idx="2">
                  <c:v>3</c:v>
                </c:pt>
                <c:pt idx="3">
                  <c:v>4</c:v>
                </c:pt>
              </c:numCache>
            </c:numRef>
          </c:cat>
          <c:val>
            <c:numRef>
              <c:f>Rezultatai!$I$40:$L$40</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0-A65A-4AAC-82F9-FA52513A9AE6}"/>
            </c:ext>
          </c:extLst>
        </c:ser>
        <c:dLbls>
          <c:showLegendKey val="0"/>
          <c:showVal val="0"/>
          <c:showCatName val="0"/>
          <c:showSerName val="0"/>
          <c:showPercent val="0"/>
          <c:showBubbleSize val="0"/>
        </c:dLbls>
        <c:gapWidth val="150"/>
        <c:axId val="412245904"/>
        <c:axId val="412246296"/>
      </c:barChart>
      <c:catAx>
        <c:axId val="41224590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412246296"/>
        <c:crossesAt val="0"/>
        <c:auto val="1"/>
        <c:lblAlgn val="ctr"/>
        <c:lblOffset val="100"/>
        <c:tickLblSkip val="1"/>
        <c:tickMarkSkip val="1"/>
        <c:noMultiLvlLbl val="0"/>
      </c:catAx>
      <c:valAx>
        <c:axId val="412246296"/>
        <c:scaling>
          <c:orientation val="minMax"/>
        </c:scaling>
        <c:delete val="1"/>
        <c:axPos val="l"/>
        <c:numFmt formatCode="General" sourceLinked="1"/>
        <c:majorTickMark val="out"/>
        <c:minorTickMark val="none"/>
        <c:tickLblPos val="nextTo"/>
        <c:crossAx val="412245904"/>
        <c:crosses val="autoZero"/>
        <c:crossBetween val="between"/>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9" l="0.78740157499999996" r="0.78740157499999996" t="0.984251969" header="0.51180555555555551" footer="0.51180555555555551"/>
    <c:pageSetup firstPageNumber="0"/>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071446087914698"/>
          <c:y val="0.51111388408140235"/>
          <c:w val="0.8035723043957349"/>
          <c:h val="0.22222342786147928"/>
        </c:manualLayout>
      </c:layout>
      <c:barChart>
        <c:barDir val="col"/>
        <c:grouping val="clustered"/>
        <c:varyColors val="0"/>
        <c:ser>
          <c:idx val="0"/>
          <c:order val="0"/>
          <c:spPr>
            <a:solidFill>
              <a:srgbClr val="000000"/>
            </a:solidFill>
            <a:ln w="12700">
              <a:solidFill>
                <a:srgbClr val="000000"/>
              </a:solidFill>
              <a:prstDash val="solid"/>
            </a:ln>
          </c:spPr>
          <c:invertIfNegative val="0"/>
          <c:dLbls>
            <c:spPr>
              <a:noFill/>
              <a:ln w="25400">
                <a:noFill/>
              </a:ln>
            </c:spPr>
            <c:txPr>
              <a:bodyPr wrap="square" lIns="38100" tIns="19050" rIns="38100" bIns="19050" anchor="ctr">
                <a:spAutoFit/>
              </a:bodyPr>
              <a:lstStyle/>
              <a:p>
                <a:pPr algn="ctr" rtl="0">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Rezultatai!$N$41:$Q$41</c:f>
              <c:numCache>
                <c:formatCode>General</c:formatCode>
                <c:ptCount val="4"/>
                <c:pt idx="0">
                  <c:v>1</c:v>
                </c:pt>
                <c:pt idx="1">
                  <c:v>2</c:v>
                </c:pt>
                <c:pt idx="2">
                  <c:v>3</c:v>
                </c:pt>
                <c:pt idx="3">
                  <c:v>4</c:v>
                </c:pt>
              </c:numCache>
            </c:numRef>
          </c:cat>
          <c:val>
            <c:numRef>
              <c:f>Rezultatai!$I$41:$L$41</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0-D528-49EA-B66D-74F22AC3AA97}"/>
            </c:ext>
          </c:extLst>
        </c:ser>
        <c:dLbls>
          <c:showLegendKey val="0"/>
          <c:showVal val="0"/>
          <c:showCatName val="0"/>
          <c:showSerName val="0"/>
          <c:showPercent val="0"/>
          <c:showBubbleSize val="0"/>
        </c:dLbls>
        <c:gapWidth val="150"/>
        <c:axId val="412091048"/>
        <c:axId val="412090264"/>
      </c:barChart>
      <c:catAx>
        <c:axId val="41209104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412090264"/>
        <c:crossesAt val="0"/>
        <c:auto val="1"/>
        <c:lblAlgn val="ctr"/>
        <c:lblOffset val="100"/>
        <c:tickLblSkip val="1"/>
        <c:tickMarkSkip val="1"/>
        <c:noMultiLvlLbl val="0"/>
      </c:catAx>
      <c:valAx>
        <c:axId val="412090264"/>
        <c:scaling>
          <c:orientation val="minMax"/>
        </c:scaling>
        <c:delete val="1"/>
        <c:axPos val="l"/>
        <c:numFmt formatCode="General" sourceLinked="1"/>
        <c:majorTickMark val="out"/>
        <c:minorTickMark val="none"/>
        <c:tickLblPos val="nextTo"/>
        <c:crossAx val="412091048"/>
        <c:crosses val="autoZero"/>
        <c:crossBetween val="between"/>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9" l="0.78740157499999996" r="0.78740157499999996" t="0.984251969" header="0.51180555555555551" footer="0.51180555555555551"/>
    <c:pageSetup firstPageNumber="0"/>
  </c:printSettings>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071446087914698"/>
          <c:y val="0.50000530746122895"/>
          <c:w val="0.8035723043957349"/>
          <c:h val="0.21739361193966478"/>
        </c:manualLayout>
      </c:layout>
      <c:barChart>
        <c:barDir val="col"/>
        <c:grouping val="clustered"/>
        <c:varyColors val="0"/>
        <c:ser>
          <c:idx val="0"/>
          <c:order val="0"/>
          <c:spPr>
            <a:solidFill>
              <a:srgbClr val="000000"/>
            </a:solidFill>
            <a:ln w="12700">
              <a:solidFill>
                <a:srgbClr val="000000"/>
              </a:solidFill>
              <a:prstDash val="solid"/>
            </a:ln>
          </c:spPr>
          <c:invertIfNegative val="0"/>
          <c:dLbls>
            <c:spPr>
              <a:noFill/>
              <a:ln w="25400">
                <a:noFill/>
              </a:ln>
            </c:spPr>
            <c:txPr>
              <a:bodyPr wrap="square" lIns="38100" tIns="19050" rIns="38100" bIns="19050" anchor="ctr">
                <a:spAutoFit/>
              </a:bodyPr>
              <a:lstStyle/>
              <a:p>
                <a:pPr algn="ctr" rtl="0">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Rezultatai!$N$9:$Q$9</c:f>
              <c:numCache>
                <c:formatCode>General</c:formatCode>
                <c:ptCount val="4"/>
                <c:pt idx="0">
                  <c:v>1</c:v>
                </c:pt>
                <c:pt idx="1">
                  <c:v>2</c:v>
                </c:pt>
                <c:pt idx="2">
                  <c:v>3</c:v>
                </c:pt>
                <c:pt idx="3">
                  <c:v>4</c:v>
                </c:pt>
              </c:numCache>
            </c:numRef>
          </c:cat>
          <c:val>
            <c:numRef>
              <c:f>Rezultatai!$I$9:$L$9</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0-D786-48A5-A1A8-0069EA93AABF}"/>
            </c:ext>
          </c:extLst>
        </c:ser>
        <c:dLbls>
          <c:showLegendKey val="0"/>
          <c:showVal val="0"/>
          <c:showCatName val="0"/>
          <c:showSerName val="0"/>
          <c:showPercent val="0"/>
          <c:showBubbleSize val="0"/>
        </c:dLbls>
        <c:gapWidth val="150"/>
        <c:axId val="412094968"/>
        <c:axId val="412094576"/>
      </c:barChart>
      <c:catAx>
        <c:axId val="41209496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412094576"/>
        <c:crossesAt val="0"/>
        <c:auto val="1"/>
        <c:lblAlgn val="ctr"/>
        <c:lblOffset val="100"/>
        <c:tickLblSkip val="1"/>
        <c:tickMarkSkip val="1"/>
        <c:noMultiLvlLbl val="0"/>
      </c:catAx>
      <c:valAx>
        <c:axId val="412094576"/>
        <c:scaling>
          <c:orientation val="minMax"/>
        </c:scaling>
        <c:delete val="1"/>
        <c:axPos val="l"/>
        <c:numFmt formatCode="General" sourceLinked="1"/>
        <c:majorTickMark val="out"/>
        <c:minorTickMark val="none"/>
        <c:tickLblPos val="nextTo"/>
        <c:crossAx val="412094968"/>
        <c:crosses val="autoZero"/>
        <c:crossBetween val="between"/>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9" l="0.78740157499999996" r="0.78740157499999996" t="0.984251969" header="0.51180555555555551" footer="0.51180555555555551"/>
    <c:pageSetup firstPageNumber="0"/>
  </c:printSettings>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071446087914698"/>
          <c:y val="0.51111388408140235"/>
          <c:w val="0.8035723043957349"/>
          <c:h val="0.22222342786147928"/>
        </c:manualLayout>
      </c:layout>
      <c:barChart>
        <c:barDir val="col"/>
        <c:grouping val="clustered"/>
        <c:varyColors val="0"/>
        <c:ser>
          <c:idx val="0"/>
          <c:order val="0"/>
          <c:spPr>
            <a:solidFill>
              <a:srgbClr val="000000"/>
            </a:solidFill>
            <a:ln w="12700">
              <a:solidFill>
                <a:srgbClr val="000000"/>
              </a:solidFill>
              <a:prstDash val="solid"/>
            </a:ln>
          </c:spPr>
          <c:invertIfNegative val="0"/>
          <c:dLbls>
            <c:spPr>
              <a:noFill/>
              <a:ln w="25400">
                <a:noFill/>
              </a:ln>
            </c:spPr>
            <c:txPr>
              <a:bodyPr wrap="square" lIns="38100" tIns="19050" rIns="38100" bIns="19050" anchor="ctr">
                <a:spAutoFit/>
              </a:bodyPr>
              <a:lstStyle/>
              <a:p>
                <a:pPr algn="ctr" rtl="0">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Rezultatai!$N$42:$Q$42</c:f>
              <c:numCache>
                <c:formatCode>General</c:formatCode>
                <c:ptCount val="4"/>
                <c:pt idx="0">
                  <c:v>1</c:v>
                </c:pt>
                <c:pt idx="1">
                  <c:v>2</c:v>
                </c:pt>
                <c:pt idx="2">
                  <c:v>3</c:v>
                </c:pt>
                <c:pt idx="3">
                  <c:v>4</c:v>
                </c:pt>
              </c:numCache>
            </c:numRef>
          </c:cat>
          <c:val>
            <c:numRef>
              <c:f>Rezultatai!$I$42:$L$42</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0-36CC-4F14-950A-F8E3643B314D}"/>
            </c:ext>
          </c:extLst>
        </c:ser>
        <c:dLbls>
          <c:showLegendKey val="0"/>
          <c:showVal val="0"/>
          <c:showCatName val="0"/>
          <c:showSerName val="0"/>
          <c:showPercent val="0"/>
          <c:showBubbleSize val="0"/>
        </c:dLbls>
        <c:gapWidth val="150"/>
        <c:axId val="412093400"/>
        <c:axId val="412097320"/>
      </c:barChart>
      <c:catAx>
        <c:axId val="41209340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412097320"/>
        <c:crossesAt val="0"/>
        <c:auto val="1"/>
        <c:lblAlgn val="ctr"/>
        <c:lblOffset val="100"/>
        <c:tickLblSkip val="1"/>
        <c:tickMarkSkip val="1"/>
        <c:noMultiLvlLbl val="0"/>
      </c:catAx>
      <c:valAx>
        <c:axId val="412097320"/>
        <c:scaling>
          <c:orientation val="minMax"/>
        </c:scaling>
        <c:delete val="1"/>
        <c:axPos val="l"/>
        <c:numFmt formatCode="General" sourceLinked="1"/>
        <c:majorTickMark val="out"/>
        <c:minorTickMark val="none"/>
        <c:tickLblPos val="nextTo"/>
        <c:crossAx val="412093400"/>
        <c:crosses val="autoZero"/>
        <c:crossBetween val="between"/>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9" l="0.78740157499999996" r="0.78740157499999996" t="0.984251969" header="0.51180555555555551" footer="0.51180555555555551"/>
    <c:pageSetup firstPageNumber="0"/>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071446087914698"/>
          <c:y val="0.50000530746122895"/>
          <c:w val="0.8035723043957349"/>
          <c:h val="0.21739361193966478"/>
        </c:manualLayout>
      </c:layout>
      <c:barChart>
        <c:barDir val="col"/>
        <c:grouping val="clustered"/>
        <c:varyColors val="0"/>
        <c:ser>
          <c:idx val="0"/>
          <c:order val="0"/>
          <c:spPr>
            <a:solidFill>
              <a:srgbClr val="000000"/>
            </a:solidFill>
            <a:ln w="12700">
              <a:solidFill>
                <a:srgbClr val="000000"/>
              </a:solidFill>
              <a:prstDash val="solid"/>
            </a:ln>
          </c:spPr>
          <c:invertIfNegative val="0"/>
          <c:dLbls>
            <c:spPr>
              <a:noFill/>
              <a:ln w="25400">
                <a:noFill/>
              </a:ln>
            </c:spPr>
            <c:txPr>
              <a:bodyPr wrap="square" lIns="38100" tIns="19050" rIns="38100" bIns="19050" anchor="ctr">
                <a:spAutoFit/>
              </a:bodyPr>
              <a:lstStyle/>
              <a:p>
                <a:pPr algn="ctr" rtl="0">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Rezultatai!$N$6:$Q$6</c:f>
              <c:numCache>
                <c:formatCode>General</c:formatCode>
                <c:ptCount val="4"/>
                <c:pt idx="0">
                  <c:v>1</c:v>
                </c:pt>
                <c:pt idx="1">
                  <c:v>2</c:v>
                </c:pt>
                <c:pt idx="2">
                  <c:v>3</c:v>
                </c:pt>
                <c:pt idx="3">
                  <c:v>4</c:v>
                </c:pt>
              </c:numCache>
            </c:numRef>
          </c:cat>
          <c:val>
            <c:numRef>
              <c:f>Rezultatai!$I$6:$L$6</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0-DA7A-4951-ACC3-85E6FD4C0F3E}"/>
            </c:ext>
          </c:extLst>
        </c:ser>
        <c:dLbls>
          <c:showLegendKey val="0"/>
          <c:showVal val="0"/>
          <c:showCatName val="0"/>
          <c:showSerName val="0"/>
          <c:showPercent val="0"/>
          <c:showBubbleSize val="0"/>
        </c:dLbls>
        <c:gapWidth val="150"/>
        <c:axId val="212253248"/>
        <c:axId val="212254816"/>
      </c:barChart>
      <c:catAx>
        <c:axId val="21225324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212254816"/>
        <c:crossesAt val="0"/>
        <c:auto val="1"/>
        <c:lblAlgn val="ctr"/>
        <c:lblOffset val="100"/>
        <c:tickLblSkip val="1"/>
        <c:tickMarkSkip val="1"/>
        <c:noMultiLvlLbl val="0"/>
      </c:catAx>
      <c:valAx>
        <c:axId val="212254816"/>
        <c:scaling>
          <c:orientation val="minMax"/>
        </c:scaling>
        <c:delete val="1"/>
        <c:axPos val="l"/>
        <c:numFmt formatCode="General" sourceLinked="1"/>
        <c:majorTickMark val="out"/>
        <c:minorTickMark val="none"/>
        <c:tickLblPos val="nextTo"/>
        <c:crossAx val="212253248"/>
        <c:crosses val="autoZero"/>
        <c:crossBetween val="between"/>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9" l="0.78740157499999996" r="0.78740157499999996" t="0.984251969" header="0.51180555555555551" footer="0.51180555555555551"/>
    <c:pageSetup firstPageNumber="0"/>
  </c:printSettings>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071446087914698"/>
          <c:y val="0.51111388408140235"/>
          <c:w val="0.8035723043957349"/>
          <c:h val="0.22222342786147928"/>
        </c:manualLayout>
      </c:layout>
      <c:barChart>
        <c:barDir val="col"/>
        <c:grouping val="clustered"/>
        <c:varyColors val="0"/>
        <c:ser>
          <c:idx val="0"/>
          <c:order val="0"/>
          <c:spPr>
            <a:solidFill>
              <a:srgbClr val="000000"/>
            </a:solidFill>
            <a:ln w="12700">
              <a:solidFill>
                <a:srgbClr val="000000"/>
              </a:solidFill>
              <a:prstDash val="solid"/>
            </a:ln>
          </c:spPr>
          <c:invertIfNegative val="0"/>
          <c:dLbls>
            <c:spPr>
              <a:noFill/>
              <a:ln w="25400">
                <a:noFill/>
              </a:ln>
            </c:spPr>
            <c:txPr>
              <a:bodyPr wrap="square" lIns="38100" tIns="19050" rIns="38100" bIns="19050" anchor="ctr">
                <a:spAutoFit/>
              </a:bodyPr>
              <a:lstStyle/>
              <a:p>
                <a:pPr algn="ctr" rtl="0">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Rezultatai!$N$43:$Q$43</c:f>
              <c:numCache>
                <c:formatCode>General</c:formatCode>
                <c:ptCount val="4"/>
                <c:pt idx="0">
                  <c:v>1</c:v>
                </c:pt>
                <c:pt idx="1">
                  <c:v>2</c:v>
                </c:pt>
                <c:pt idx="2">
                  <c:v>3</c:v>
                </c:pt>
                <c:pt idx="3">
                  <c:v>4</c:v>
                </c:pt>
              </c:numCache>
            </c:numRef>
          </c:cat>
          <c:val>
            <c:numRef>
              <c:f>Rezultatai!$I$43:$L$43</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0-3C53-4838-8C9C-F55A7D6E4077}"/>
            </c:ext>
          </c:extLst>
        </c:ser>
        <c:dLbls>
          <c:showLegendKey val="0"/>
          <c:showVal val="0"/>
          <c:showCatName val="0"/>
          <c:showSerName val="0"/>
          <c:showPercent val="0"/>
          <c:showBubbleSize val="0"/>
        </c:dLbls>
        <c:gapWidth val="150"/>
        <c:axId val="412093792"/>
        <c:axId val="412091440"/>
      </c:barChart>
      <c:catAx>
        <c:axId val="41209379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412091440"/>
        <c:crossesAt val="0"/>
        <c:auto val="1"/>
        <c:lblAlgn val="ctr"/>
        <c:lblOffset val="100"/>
        <c:tickLblSkip val="1"/>
        <c:tickMarkSkip val="1"/>
        <c:noMultiLvlLbl val="0"/>
      </c:catAx>
      <c:valAx>
        <c:axId val="412091440"/>
        <c:scaling>
          <c:orientation val="minMax"/>
        </c:scaling>
        <c:delete val="1"/>
        <c:axPos val="l"/>
        <c:numFmt formatCode="General" sourceLinked="1"/>
        <c:majorTickMark val="out"/>
        <c:minorTickMark val="none"/>
        <c:tickLblPos val="nextTo"/>
        <c:crossAx val="412093792"/>
        <c:crosses val="autoZero"/>
        <c:crossBetween val="between"/>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9" l="0.78740157499999996" r="0.78740157499999996" t="0.984251969" header="0.51180555555555551" footer="0.51180555555555551"/>
    <c:pageSetup firstPageNumber="0"/>
  </c:printSettings>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071446087914698"/>
          <c:y val="0.51111388408140235"/>
          <c:w val="0.8035723043957349"/>
          <c:h val="0.22222342786147928"/>
        </c:manualLayout>
      </c:layout>
      <c:barChart>
        <c:barDir val="col"/>
        <c:grouping val="clustered"/>
        <c:varyColors val="0"/>
        <c:ser>
          <c:idx val="0"/>
          <c:order val="0"/>
          <c:spPr>
            <a:solidFill>
              <a:srgbClr val="000000"/>
            </a:solidFill>
            <a:ln w="12700">
              <a:solidFill>
                <a:srgbClr val="000000"/>
              </a:solidFill>
              <a:prstDash val="solid"/>
            </a:ln>
          </c:spPr>
          <c:invertIfNegative val="0"/>
          <c:dLbls>
            <c:spPr>
              <a:noFill/>
              <a:ln w="25400">
                <a:noFill/>
              </a:ln>
            </c:spPr>
            <c:txPr>
              <a:bodyPr wrap="square" lIns="38100" tIns="19050" rIns="38100" bIns="19050" anchor="ctr">
                <a:spAutoFit/>
              </a:bodyPr>
              <a:lstStyle/>
              <a:p>
                <a:pPr algn="ctr" rtl="0">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Rezultatai!$N$44:$Q$44</c:f>
              <c:numCache>
                <c:formatCode>General</c:formatCode>
                <c:ptCount val="4"/>
                <c:pt idx="0">
                  <c:v>1</c:v>
                </c:pt>
                <c:pt idx="1">
                  <c:v>2</c:v>
                </c:pt>
                <c:pt idx="2">
                  <c:v>3</c:v>
                </c:pt>
                <c:pt idx="3">
                  <c:v>4</c:v>
                </c:pt>
              </c:numCache>
            </c:numRef>
          </c:cat>
          <c:val>
            <c:numRef>
              <c:f>Rezultatai!$I$44:$L$44</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0-F6DA-4683-AFDE-F01CE8AB9275}"/>
            </c:ext>
          </c:extLst>
        </c:ser>
        <c:dLbls>
          <c:showLegendKey val="0"/>
          <c:showVal val="0"/>
          <c:showCatName val="0"/>
          <c:showSerName val="0"/>
          <c:showPercent val="0"/>
          <c:showBubbleSize val="0"/>
        </c:dLbls>
        <c:gapWidth val="150"/>
        <c:axId val="412090656"/>
        <c:axId val="412096144"/>
      </c:barChart>
      <c:catAx>
        <c:axId val="41209065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412096144"/>
        <c:crossesAt val="0"/>
        <c:auto val="1"/>
        <c:lblAlgn val="ctr"/>
        <c:lblOffset val="100"/>
        <c:tickLblSkip val="1"/>
        <c:tickMarkSkip val="1"/>
        <c:noMultiLvlLbl val="0"/>
      </c:catAx>
      <c:valAx>
        <c:axId val="412096144"/>
        <c:scaling>
          <c:orientation val="minMax"/>
        </c:scaling>
        <c:delete val="1"/>
        <c:axPos val="l"/>
        <c:numFmt formatCode="General" sourceLinked="1"/>
        <c:majorTickMark val="out"/>
        <c:minorTickMark val="none"/>
        <c:tickLblPos val="nextTo"/>
        <c:crossAx val="412090656"/>
        <c:crosses val="autoZero"/>
        <c:crossBetween val="between"/>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9" l="0.78740157499999996" r="0.78740157499999996" t="0.984251969" header="0.51180555555555551" footer="0.51180555555555551"/>
    <c:pageSetup firstPageNumber="0"/>
  </c:printSettings>
</c:chartSpace>
</file>

<file path=xl/charts/chart4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071446087914698"/>
          <c:y val="0.51111388408140235"/>
          <c:w val="0.8035723043957349"/>
          <c:h val="0.22222342786147928"/>
        </c:manualLayout>
      </c:layout>
      <c:barChart>
        <c:barDir val="col"/>
        <c:grouping val="clustered"/>
        <c:varyColors val="0"/>
        <c:ser>
          <c:idx val="0"/>
          <c:order val="0"/>
          <c:spPr>
            <a:solidFill>
              <a:srgbClr val="000000"/>
            </a:solidFill>
            <a:ln w="12700">
              <a:solidFill>
                <a:srgbClr val="000000"/>
              </a:solidFill>
              <a:prstDash val="solid"/>
            </a:ln>
          </c:spPr>
          <c:invertIfNegative val="0"/>
          <c:dLbls>
            <c:spPr>
              <a:noFill/>
              <a:ln w="25400">
                <a:noFill/>
              </a:ln>
            </c:spPr>
            <c:txPr>
              <a:bodyPr wrap="square" lIns="38100" tIns="19050" rIns="38100" bIns="19050" anchor="ctr">
                <a:spAutoFit/>
              </a:bodyPr>
              <a:lstStyle/>
              <a:p>
                <a:pPr algn="ctr" rtl="0">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Rezultatai!$N$45:$Q$45</c:f>
              <c:numCache>
                <c:formatCode>General</c:formatCode>
                <c:ptCount val="4"/>
                <c:pt idx="0">
                  <c:v>1</c:v>
                </c:pt>
                <c:pt idx="1">
                  <c:v>2</c:v>
                </c:pt>
                <c:pt idx="2">
                  <c:v>3</c:v>
                </c:pt>
                <c:pt idx="3">
                  <c:v>4</c:v>
                </c:pt>
              </c:numCache>
            </c:numRef>
          </c:cat>
          <c:val>
            <c:numRef>
              <c:f>Rezultatai!$I$45:$L$45</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0-FDA2-4FA0-93AA-6490FAC95D22}"/>
            </c:ext>
          </c:extLst>
        </c:ser>
        <c:dLbls>
          <c:showLegendKey val="0"/>
          <c:showVal val="0"/>
          <c:showCatName val="0"/>
          <c:showSerName val="0"/>
          <c:showPercent val="0"/>
          <c:showBubbleSize val="0"/>
        </c:dLbls>
        <c:gapWidth val="150"/>
        <c:axId val="412092616"/>
        <c:axId val="412091832"/>
      </c:barChart>
      <c:catAx>
        <c:axId val="41209261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412091832"/>
        <c:crossesAt val="0"/>
        <c:auto val="1"/>
        <c:lblAlgn val="ctr"/>
        <c:lblOffset val="100"/>
        <c:tickLblSkip val="1"/>
        <c:tickMarkSkip val="1"/>
        <c:noMultiLvlLbl val="0"/>
      </c:catAx>
      <c:valAx>
        <c:axId val="412091832"/>
        <c:scaling>
          <c:orientation val="minMax"/>
        </c:scaling>
        <c:delete val="1"/>
        <c:axPos val="l"/>
        <c:numFmt formatCode="General" sourceLinked="1"/>
        <c:majorTickMark val="out"/>
        <c:minorTickMark val="none"/>
        <c:tickLblPos val="nextTo"/>
        <c:crossAx val="412092616"/>
        <c:crosses val="autoZero"/>
        <c:crossBetween val="between"/>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9" l="0.78740157499999996" r="0.78740157499999996" t="0.984251969" header="0.51180555555555551" footer="0.51180555555555551"/>
    <c:pageSetup firstPageNumber="0"/>
  </c:printSettings>
</c:chartSpace>
</file>

<file path=xl/charts/chart4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071446087914698"/>
          <c:y val="0.51111388408140235"/>
          <c:w val="0.8035723043957349"/>
          <c:h val="0.22222342786147928"/>
        </c:manualLayout>
      </c:layout>
      <c:barChart>
        <c:barDir val="col"/>
        <c:grouping val="clustered"/>
        <c:varyColors val="0"/>
        <c:ser>
          <c:idx val="0"/>
          <c:order val="0"/>
          <c:spPr>
            <a:solidFill>
              <a:srgbClr val="000000"/>
            </a:solidFill>
            <a:ln w="12700">
              <a:solidFill>
                <a:srgbClr val="000000"/>
              </a:solidFill>
              <a:prstDash val="solid"/>
            </a:ln>
          </c:spPr>
          <c:invertIfNegative val="0"/>
          <c:dLbls>
            <c:spPr>
              <a:noFill/>
              <a:ln w="25400">
                <a:noFill/>
              </a:ln>
            </c:spPr>
            <c:txPr>
              <a:bodyPr wrap="square" lIns="38100" tIns="19050" rIns="38100" bIns="19050" anchor="ctr">
                <a:spAutoFit/>
              </a:bodyPr>
              <a:lstStyle/>
              <a:p>
                <a:pPr algn="ctr" rtl="0">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Rezultatai!$N$46:$Q$46</c:f>
              <c:numCache>
                <c:formatCode>General</c:formatCode>
                <c:ptCount val="4"/>
                <c:pt idx="0">
                  <c:v>1</c:v>
                </c:pt>
                <c:pt idx="1">
                  <c:v>2</c:v>
                </c:pt>
                <c:pt idx="2">
                  <c:v>3</c:v>
                </c:pt>
                <c:pt idx="3">
                  <c:v>4</c:v>
                </c:pt>
              </c:numCache>
            </c:numRef>
          </c:cat>
          <c:val>
            <c:numRef>
              <c:f>Rezultatai!$I$46:$L$46</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0-C1F3-4447-9BAB-916F430BE317}"/>
            </c:ext>
          </c:extLst>
        </c:ser>
        <c:dLbls>
          <c:showLegendKey val="0"/>
          <c:showVal val="0"/>
          <c:showCatName val="0"/>
          <c:showSerName val="0"/>
          <c:showPercent val="0"/>
          <c:showBubbleSize val="0"/>
        </c:dLbls>
        <c:gapWidth val="150"/>
        <c:axId val="412096536"/>
        <c:axId val="412777720"/>
      </c:barChart>
      <c:catAx>
        <c:axId val="41209653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412777720"/>
        <c:crossesAt val="0"/>
        <c:auto val="1"/>
        <c:lblAlgn val="ctr"/>
        <c:lblOffset val="100"/>
        <c:tickLblSkip val="1"/>
        <c:tickMarkSkip val="1"/>
        <c:noMultiLvlLbl val="0"/>
      </c:catAx>
      <c:valAx>
        <c:axId val="412777720"/>
        <c:scaling>
          <c:orientation val="minMax"/>
        </c:scaling>
        <c:delete val="1"/>
        <c:axPos val="l"/>
        <c:numFmt formatCode="General" sourceLinked="1"/>
        <c:majorTickMark val="out"/>
        <c:minorTickMark val="none"/>
        <c:tickLblPos val="nextTo"/>
        <c:crossAx val="412096536"/>
        <c:crosses val="autoZero"/>
        <c:crossBetween val="between"/>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9" l="0.78740157499999996" r="0.78740157499999996" t="0.984251969" header="0.51180555555555551" footer="0.51180555555555551"/>
    <c:pageSetup firstPageNumber="0"/>
  </c:printSettings>
</c:chartSpace>
</file>

<file path=xl/charts/chart4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929255163428913"/>
          <c:y val="0.48935788918699208"/>
          <c:w val="0.80531234437335053"/>
          <c:h val="0.19148786968186646"/>
        </c:manualLayout>
      </c:layout>
      <c:barChart>
        <c:barDir val="col"/>
        <c:grouping val="clustered"/>
        <c:varyColors val="0"/>
        <c:ser>
          <c:idx val="0"/>
          <c:order val="0"/>
          <c:spPr>
            <a:solidFill>
              <a:srgbClr val="000000"/>
            </a:solidFill>
            <a:ln w="12700">
              <a:solidFill>
                <a:srgbClr val="000000"/>
              </a:solidFill>
              <a:prstDash val="solid"/>
            </a:ln>
          </c:spPr>
          <c:invertIfNegative val="0"/>
          <c:dLbls>
            <c:spPr>
              <a:noFill/>
              <a:ln w="25400">
                <a:noFill/>
              </a:ln>
            </c:spPr>
            <c:txPr>
              <a:bodyPr wrap="square" lIns="38100" tIns="19050" rIns="38100" bIns="19050" anchor="ctr">
                <a:spAutoFit/>
              </a:bodyPr>
              <a:lstStyle/>
              <a:p>
                <a:pPr algn="ctr" rtl="0">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Rezultatai!$N$10:$Q$10</c:f>
              <c:numCache>
                <c:formatCode>General</c:formatCode>
                <c:ptCount val="4"/>
                <c:pt idx="0">
                  <c:v>1</c:v>
                </c:pt>
                <c:pt idx="1">
                  <c:v>2</c:v>
                </c:pt>
                <c:pt idx="2">
                  <c:v>3</c:v>
                </c:pt>
                <c:pt idx="3">
                  <c:v>4</c:v>
                </c:pt>
              </c:numCache>
            </c:numRef>
          </c:cat>
          <c:val>
            <c:numRef>
              <c:f>Rezultatai!$I$10:$L$10</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0-F276-4BF6-AC4F-B7A4C45A5CA1}"/>
            </c:ext>
          </c:extLst>
        </c:ser>
        <c:dLbls>
          <c:showLegendKey val="0"/>
          <c:showVal val="0"/>
          <c:showCatName val="0"/>
          <c:showSerName val="0"/>
          <c:showPercent val="0"/>
          <c:showBubbleSize val="0"/>
        </c:dLbls>
        <c:gapWidth val="150"/>
        <c:axId val="412776544"/>
        <c:axId val="412776152"/>
      </c:barChart>
      <c:catAx>
        <c:axId val="41277654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412776152"/>
        <c:crossesAt val="0"/>
        <c:auto val="1"/>
        <c:lblAlgn val="ctr"/>
        <c:lblOffset val="100"/>
        <c:tickLblSkip val="1"/>
        <c:tickMarkSkip val="1"/>
        <c:noMultiLvlLbl val="0"/>
      </c:catAx>
      <c:valAx>
        <c:axId val="412776152"/>
        <c:scaling>
          <c:orientation val="minMax"/>
        </c:scaling>
        <c:delete val="1"/>
        <c:axPos val="l"/>
        <c:numFmt formatCode="General" sourceLinked="1"/>
        <c:majorTickMark val="out"/>
        <c:minorTickMark val="none"/>
        <c:tickLblPos val="nextTo"/>
        <c:crossAx val="412776544"/>
        <c:crosses val="autoZero"/>
        <c:crossBetween val="between"/>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9" l="0.78740157499999996" r="0.78740157499999996" t="0.984251969" header="0.51180555555555551" footer="0.51180555555555551"/>
    <c:pageSetup firstPageNumber="0"/>
  </c:printSettings>
</c:chartSpace>
</file>

<file path=xl/charts/chart4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071446087914698"/>
          <c:y val="0.50000530746122895"/>
          <c:w val="0.8035723043957349"/>
          <c:h val="0.21739361193966478"/>
        </c:manualLayout>
      </c:layout>
      <c:barChart>
        <c:barDir val="col"/>
        <c:grouping val="clustered"/>
        <c:varyColors val="0"/>
        <c:ser>
          <c:idx val="0"/>
          <c:order val="0"/>
          <c:spPr>
            <a:solidFill>
              <a:srgbClr val="000000"/>
            </a:solidFill>
            <a:ln w="12700">
              <a:solidFill>
                <a:srgbClr val="000000"/>
              </a:solidFill>
              <a:prstDash val="solid"/>
            </a:ln>
          </c:spPr>
          <c:invertIfNegative val="0"/>
          <c:dLbls>
            <c:spPr>
              <a:noFill/>
              <a:ln w="25400">
                <a:noFill/>
              </a:ln>
            </c:spPr>
            <c:txPr>
              <a:bodyPr wrap="square" lIns="38100" tIns="19050" rIns="38100" bIns="19050" anchor="ctr">
                <a:spAutoFit/>
              </a:bodyPr>
              <a:lstStyle/>
              <a:p>
                <a:pPr algn="ctr" rtl="0">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Rezultatai!$N$3:$Q$3</c:f>
              <c:numCache>
                <c:formatCode>General</c:formatCode>
                <c:ptCount val="4"/>
                <c:pt idx="0">
                  <c:v>1</c:v>
                </c:pt>
                <c:pt idx="1">
                  <c:v>2</c:v>
                </c:pt>
                <c:pt idx="2">
                  <c:v>3</c:v>
                </c:pt>
                <c:pt idx="3">
                  <c:v>4</c:v>
                </c:pt>
              </c:numCache>
            </c:numRef>
          </c:cat>
          <c:val>
            <c:numRef>
              <c:f>Rezultatai!$I$3:$L$3</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0-D229-44C7-AEBF-DE1AD39187F8}"/>
            </c:ext>
          </c:extLst>
        </c:ser>
        <c:dLbls>
          <c:showLegendKey val="0"/>
          <c:showVal val="0"/>
          <c:showCatName val="0"/>
          <c:showSerName val="0"/>
          <c:showPercent val="0"/>
          <c:showBubbleSize val="0"/>
        </c:dLbls>
        <c:gapWidth val="150"/>
        <c:axId val="412773016"/>
        <c:axId val="412773408"/>
      </c:barChart>
      <c:catAx>
        <c:axId val="41277301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412773408"/>
        <c:crossesAt val="0"/>
        <c:auto val="1"/>
        <c:lblAlgn val="ctr"/>
        <c:lblOffset val="100"/>
        <c:tickLblSkip val="1"/>
        <c:tickMarkSkip val="1"/>
        <c:noMultiLvlLbl val="0"/>
      </c:catAx>
      <c:valAx>
        <c:axId val="412773408"/>
        <c:scaling>
          <c:orientation val="minMax"/>
        </c:scaling>
        <c:delete val="1"/>
        <c:axPos val="l"/>
        <c:numFmt formatCode="General" sourceLinked="1"/>
        <c:majorTickMark val="out"/>
        <c:minorTickMark val="none"/>
        <c:tickLblPos val="nextTo"/>
        <c:crossAx val="412773016"/>
        <c:crosses val="autoZero"/>
        <c:crossBetween val="between"/>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9" l="0.78740157499999996" r="0.78740157499999996" t="0.984251969" header="0.51180555555555551" footer="0.51180555555555551"/>
    <c:pageSetup firstPageNumber="0"/>
  </c:printSettings>
</c:chartSpace>
</file>

<file path=xl/charts/chart4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071446087914698"/>
          <c:y val="0.51111388408140235"/>
          <c:w val="0.8035723043957349"/>
          <c:h val="0.22222342786147928"/>
        </c:manualLayout>
      </c:layout>
      <c:barChart>
        <c:barDir val="col"/>
        <c:grouping val="clustered"/>
        <c:varyColors val="0"/>
        <c:ser>
          <c:idx val="0"/>
          <c:order val="0"/>
          <c:spPr>
            <a:solidFill>
              <a:srgbClr val="000000"/>
            </a:solidFill>
            <a:ln w="12700">
              <a:solidFill>
                <a:srgbClr val="000000"/>
              </a:solidFill>
              <a:prstDash val="solid"/>
            </a:ln>
          </c:spPr>
          <c:invertIfNegative val="0"/>
          <c:dLbls>
            <c:spPr>
              <a:noFill/>
              <a:ln w="25400">
                <a:noFill/>
              </a:ln>
            </c:spPr>
            <c:txPr>
              <a:bodyPr wrap="square" lIns="38100" tIns="19050" rIns="38100" bIns="19050" anchor="ctr">
                <a:spAutoFit/>
              </a:bodyPr>
              <a:lstStyle/>
              <a:p>
                <a:pPr algn="ctr" rtl="0">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Rezultatai!$N$47:$R$47</c:f>
              <c:strCache>
                <c:ptCount val="5"/>
                <c:pt idx="0">
                  <c:v>1</c:v>
                </c:pt>
                <c:pt idx="1">
                  <c:v>2</c:v>
                </c:pt>
                <c:pt idx="2">
                  <c:v>3</c:v>
                </c:pt>
                <c:pt idx="3">
                  <c:v>4</c:v>
                </c:pt>
                <c:pt idx="4">
                  <c:v>k.A.</c:v>
                </c:pt>
              </c:strCache>
            </c:strRef>
          </c:cat>
          <c:val>
            <c:numRef>
              <c:f>Rezultatai!$I$47:$L$47</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0-E681-4683-9E7D-83D99D05275F}"/>
            </c:ext>
          </c:extLst>
        </c:ser>
        <c:dLbls>
          <c:showLegendKey val="0"/>
          <c:showVal val="0"/>
          <c:showCatName val="0"/>
          <c:showSerName val="0"/>
          <c:showPercent val="0"/>
          <c:showBubbleSize val="0"/>
        </c:dLbls>
        <c:gapWidth val="150"/>
        <c:axId val="412773800"/>
        <c:axId val="412771056"/>
      </c:barChart>
      <c:catAx>
        <c:axId val="41277380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412771056"/>
        <c:crossesAt val="0"/>
        <c:auto val="1"/>
        <c:lblAlgn val="ctr"/>
        <c:lblOffset val="100"/>
        <c:tickLblSkip val="1"/>
        <c:tickMarkSkip val="1"/>
        <c:noMultiLvlLbl val="0"/>
      </c:catAx>
      <c:valAx>
        <c:axId val="412771056"/>
        <c:scaling>
          <c:orientation val="minMax"/>
        </c:scaling>
        <c:delete val="1"/>
        <c:axPos val="l"/>
        <c:numFmt formatCode="General" sourceLinked="1"/>
        <c:majorTickMark val="out"/>
        <c:minorTickMark val="none"/>
        <c:tickLblPos val="nextTo"/>
        <c:crossAx val="412773800"/>
        <c:crosses val="autoZero"/>
        <c:crossBetween val="between"/>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9" l="0.78740157499999996" r="0.78740157499999996" t="0.984251969" header="0.51180555555555551" footer="0.51180555555555551"/>
    <c:pageSetup firstPageNumber="0"/>
  </c:printSettings>
</c:chartSpace>
</file>

<file path=xl/charts/chart4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071446087914698"/>
          <c:y val="0.51111388408140235"/>
          <c:w val="0.8035723043957349"/>
          <c:h val="0.22222342786147928"/>
        </c:manualLayout>
      </c:layout>
      <c:barChart>
        <c:barDir val="col"/>
        <c:grouping val="clustered"/>
        <c:varyColors val="0"/>
        <c:ser>
          <c:idx val="0"/>
          <c:order val="0"/>
          <c:spPr>
            <a:solidFill>
              <a:srgbClr val="000000"/>
            </a:solidFill>
            <a:ln w="12700">
              <a:solidFill>
                <a:srgbClr val="000000"/>
              </a:solidFill>
              <a:prstDash val="solid"/>
            </a:ln>
          </c:spPr>
          <c:invertIfNegative val="0"/>
          <c:dLbls>
            <c:spPr>
              <a:noFill/>
              <a:ln w="25400">
                <a:noFill/>
              </a:ln>
            </c:spPr>
            <c:txPr>
              <a:bodyPr wrap="square" lIns="38100" tIns="19050" rIns="38100" bIns="19050" anchor="ctr">
                <a:spAutoFit/>
              </a:bodyPr>
              <a:lstStyle/>
              <a:p>
                <a:pPr algn="ctr" rtl="0">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Rezultatai!$N$48:$Q$48</c:f>
              <c:numCache>
                <c:formatCode>General</c:formatCode>
                <c:ptCount val="4"/>
                <c:pt idx="0">
                  <c:v>1</c:v>
                </c:pt>
                <c:pt idx="1">
                  <c:v>2</c:v>
                </c:pt>
                <c:pt idx="2">
                  <c:v>3</c:v>
                </c:pt>
                <c:pt idx="3">
                  <c:v>4</c:v>
                </c:pt>
              </c:numCache>
            </c:numRef>
          </c:cat>
          <c:val>
            <c:numRef>
              <c:f>Rezultatai!$I$48:$L$48</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0-C031-48FF-87C5-B7F0DE040942}"/>
            </c:ext>
          </c:extLst>
        </c:ser>
        <c:dLbls>
          <c:showLegendKey val="0"/>
          <c:showVal val="0"/>
          <c:showCatName val="0"/>
          <c:showSerName val="0"/>
          <c:showPercent val="0"/>
          <c:showBubbleSize val="0"/>
        </c:dLbls>
        <c:gapWidth val="150"/>
        <c:axId val="412774584"/>
        <c:axId val="412776936"/>
      </c:barChart>
      <c:catAx>
        <c:axId val="41277458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412776936"/>
        <c:crossesAt val="0"/>
        <c:auto val="1"/>
        <c:lblAlgn val="ctr"/>
        <c:lblOffset val="100"/>
        <c:tickLblSkip val="1"/>
        <c:tickMarkSkip val="1"/>
        <c:noMultiLvlLbl val="0"/>
      </c:catAx>
      <c:valAx>
        <c:axId val="412776936"/>
        <c:scaling>
          <c:orientation val="minMax"/>
        </c:scaling>
        <c:delete val="1"/>
        <c:axPos val="l"/>
        <c:numFmt formatCode="General" sourceLinked="1"/>
        <c:majorTickMark val="out"/>
        <c:minorTickMark val="none"/>
        <c:tickLblPos val="nextTo"/>
        <c:crossAx val="412774584"/>
        <c:crosses val="autoZero"/>
        <c:crossBetween val="between"/>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9" l="0.78740157499999996" r="0.78740157499999996" t="0.984251969" header="0.51180555555555551" footer="0.51180555555555551"/>
    <c:pageSetup firstPageNumber="0"/>
  </c:printSettings>
</c:chartSpace>
</file>

<file path=xl/charts/chart4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071446087914698"/>
          <c:y val="0.51111388408140235"/>
          <c:w val="0.8035723043957349"/>
          <c:h val="0.22222342786147928"/>
        </c:manualLayout>
      </c:layout>
      <c:barChart>
        <c:barDir val="col"/>
        <c:grouping val="clustered"/>
        <c:varyColors val="0"/>
        <c:ser>
          <c:idx val="0"/>
          <c:order val="0"/>
          <c:spPr>
            <a:solidFill>
              <a:srgbClr val="000000"/>
            </a:solidFill>
            <a:ln w="12700">
              <a:solidFill>
                <a:srgbClr val="000000"/>
              </a:solidFill>
              <a:prstDash val="solid"/>
            </a:ln>
          </c:spPr>
          <c:invertIfNegative val="0"/>
          <c:dLbls>
            <c:spPr>
              <a:noFill/>
              <a:ln w="25400">
                <a:noFill/>
              </a:ln>
            </c:spPr>
            <c:txPr>
              <a:bodyPr wrap="square" lIns="38100" tIns="19050" rIns="38100" bIns="19050" anchor="ctr">
                <a:spAutoFit/>
              </a:bodyPr>
              <a:lstStyle/>
              <a:p>
                <a:pPr algn="ctr" rtl="0">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Rezultatai!$N$49:$Q$49</c:f>
              <c:numCache>
                <c:formatCode>General</c:formatCode>
                <c:ptCount val="4"/>
                <c:pt idx="0">
                  <c:v>1</c:v>
                </c:pt>
                <c:pt idx="1">
                  <c:v>2</c:v>
                </c:pt>
                <c:pt idx="2">
                  <c:v>3</c:v>
                </c:pt>
                <c:pt idx="3">
                  <c:v>4</c:v>
                </c:pt>
              </c:numCache>
            </c:numRef>
          </c:cat>
          <c:val>
            <c:numRef>
              <c:f>Rezultatai!$I$49:$L$49</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0-F8EA-4F63-BD52-C9CB087DDBC5}"/>
            </c:ext>
          </c:extLst>
        </c:ser>
        <c:dLbls>
          <c:showLegendKey val="0"/>
          <c:showVal val="0"/>
          <c:showCatName val="0"/>
          <c:showSerName val="0"/>
          <c:showPercent val="0"/>
          <c:showBubbleSize val="0"/>
        </c:dLbls>
        <c:gapWidth val="150"/>
        <c:axId val="412775760"/>
        <c:axId val="412777328"/>
      </c:barChart>
      <c:catAx>
        <c:axId val="41277576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412777328"/>
        <c:crossesAt val="0"/>
        <c:auto val="1"/>
        <c:lblAlgn val="ctr"/>
        <c:lblOffset val="100"/>
        <c:tickLblSkip val="1"/>
        <c:tickMarkSkip val="1"/>
        <c:noMultiLvlLbl val="0"/>
      </c:catAx>
      <c:valAx>
        <c:axId val="412777328"/>
        <c:scaling>
          <c:orientation val="minMax"/>
        </c:scaling>
        <c:delete val="1"/>
        <c:axPos val="l"/>
        <c:numFmt formatCode="General" sourceLinked="1"/>
        <c:majorTickMark val="out"/>
        <c:minorTickMark val="none"/>
        <c:tickLblPos val="nextTo"/>
        <c:crossAx val="412775760"/>
        <c:crosses val="autoZero"/>
        <c:crossBetween val="between"/>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9" l="0.78740157499999996" r="0.78740157499999996" t="0.984251969" header="0.51180555555555551" footer="0.51180555555555551"/>
    <c:pageSetup firstPageNumber="0"/>
  </c:printSettings>
</c:chartSpace>
</file>

<file path=xl/charts/chart4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071446087914698"/>
          <c:y val="0.51111388408140235"/>
          <c:w val="0.8035723043957349"/>
          <c:h val="0.22222342786147928"/>
        </c:manualLayout>
      </c:layout>
      <c:barChart>
        <c:barDir val="col"/>
        <c:grouping val="clustered"/>
        <c:varyColors val="0"/>
        <c:ser>
          <c:idx val="0"/>
          <c:order val="0"/>
          <c:spPr>
            <a:solidFill>
              <a:srgbClr val="000000"/>
            </a:solidFill>
            <a:ln w="12700">
              <a:solidFill>
                <a:srgbClr val="000000"/>
              </a:solidFill>
              <a:prstDash val="solid"/>
            </a:ln>
          </c:spPr>
          <c:invertIfNegative val="0"/>
          <c:dLbls>
            <c:spPr>
              <a:noFill/>
              <a:ln w="25400">
                <a:noFill/>
              </a:ln>
            </c:spPr>
            <c:txPr>
              <a:bodyPr wrap="square" lIns="38100" tIns="19050" rIns="38100" bIns="19050" anchor="ctr">
                <a:spAutoFit/>
              </a:bodyPr>
              <a:lstStyle/>
              <a:p>
                <a:pPr algn="ctr" rtl="0">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Rezultatai!$N$50:$Q$50</c:f>
              <c:numCache>
                <c:formatCode>General</c:formatCode>
                <c:ptCount val="4"/>
                <c:pt idx="0">
                  <c:v>1</c:v>
                </c:pt>
                <c:pt idx="1">
                  <c:v>2</c:v>
                </c:pt>
                <c:pt idx="2">
                  <c:v>3</c:v>
                </c:pt>
                <c:pt idx="3">
                  <c:v>4</c:v>
                </c:pt>
              </c:numCache>
            </c:numRef>
          </c:cat>
          <c:val>
            <c:numRef>
              <c:f>Rezultatai!$I$50:$L$50</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0-A328-4647-8FC7-73EDE4AFF118}"/>
            </c:ext>
          </c:extLst>
        </c:ser>
        <c:dLbls>
          <c:showLegendKey val="0"/>
          <c:showVal val="0"/>
          <c:showCatName val="0"/>
          <c:showSerName val="0"/>
          <c:showPercent val="0"/>
          <c:showBubbleSize val="0"/>
        </c:dLbls>
        <c:gapWidth val="150"/>
        <c:axId val="412771448"/>
        <c:axId val="412771840"/>
      </c:barChart>
      <c:catAx>
        <c:axId val="41277144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412771840"/>
        <c:crossesAt val="0"/>
        <c:auto val="1"/>
        <c:lblAlgn val="ctr"/>
        <c:lblOffset val="100"/>
        <c:tickLblSkip val="1"/>
        <c:tickMarkSkip val="1"/>
        <c:noMultiLvlLbl val="0"/>
      </c:catAx>
      <c:valAx>
        <c:axId val="412771840"/>
        <c:scaling>
          <c:orientation val="minMax"/>
        </c:scaling>
        <c:delete val="1"/>
        <c:axPos val="l"/>
        <c:numFmt formatCode="General" sourceLinked="1"/>
        <c:majorTickMark val="out"/>
        <c:minorTickMark val="none"/>
        <c:tickLblPos val="nextTo"/>
        <c:crossAx val="412771448"/>
        <c:crosses val="autoZero"/>
        <c:crossBetween val="between"/>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9" l="0.78740157499999996" r="0.78740157499999996" t="0.984251969" header="0.51180555555555551" footer="0.51180555555555551"/>
    <c:pageSetup firstPageNumber="0"/>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071446087914698"/>
          <c:y val="0.50000530746122895"/>
          <c:w val="0.8035723043957349"/>
          <c:h val="0.21739361193966478"/>
        </c:manualLayout>
      </c:layout>
      <c:barChart>
        <c:barDir val="col"/>
        <c:grouping val="clustered"/>
        <c:varyColors val="0"/>
        <c:ser>
          <c:idx val="0"/>
          <c:order val="0"/>
          <c:spPr>
            <a:solidFill>
              <a:srgbClr val="000000"/>
            </a:solidFill>
            <a:ln w="12700">
              <a:solidFill>
                <a:srgbClr val="000000"/>
              </a:solidFill>
              <a:prstDash val="solid"/>
            </a:ln>
          </c:spPr>
          <c:invertIfNegative val="0"/>
          <c:dLbls>
            <c:spPr>
              <a:noFill/>
              <a:ln w="25400">
                <a:noFill/>
              </a:ln>
            </c:spPr>
            <c:txPr>
              <a:bodyPr wrap="square" lIns="38100" tIns="19050" rIns="38100" bIns="19050" anchor="ctr">
                <a:spAutoFit/>
              </a:bodyPr>
              <a:lstStyle/>
              <a:p>
                <a:pPr algn="ctr" rtl="0">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Rezultatai!$N$7:$Q$7</c:f>
              <c:numCache>
                <c:formatCode>General</c:formatCode>
                <c:ptCount val="4"/>
                <c:pt idx="0">
                  <c:v>1</c:v>
                </c:pt>
                <c:pt idx="1">
                  <c:v>2</c:v>
                </c:pt>
                <c:pt idx="2">
                  <c:v>3</c:v>
                </c:pt>
                <c:pt idx="3">
                  <c:v>4</c:v>
                </c:pt>
              </c:numCache>
            </c:numRef>
          </c:cat>
          <c:val>
            <c:numRef>
              <c:f>Rezultatai!$I$7:$L$7</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0-AC89-4E86-AAFD-1153F228C8BA}"/>
            </c:ext>
          </c:extLst>
        </c:ser>
        <c:dLbls>
          <c:showLegendKey val="0"/>
          <c:showVal val="0"/>
          <c:showCatName val="0"/>
          <c:showSerName val="0"/>
          <c:showPercent val="0"/>
          <c:showBubbleSize val="0"/>
        </c:dLbls>
        <c:gapWidth val="150"/>
        <c:axId val="212248152"/>
        <c:axId val="212250504"/>
      </c:barChart>
      <c:catAx>
        <c:axId val="21224815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212250504"/>
        <c:crossesAt val="0"/>
        <c:auto val="1"/>
        <c:lblAlgn val="ctr"/>
        <c:lblOffset val="100"/>
        <c:tickLblSkip val="1"/>
        <c:tickMarkSkip val="1"/>
        <c:noMultiLvlLbl val="0"/>
      </c:catAx>
      <c:valAx>
        <c:axId val="212250504"/>
        <c:scaling>
          <c:orientation val="minMax"/>
        </c:scaling>
        <c:delete val="1"/>
        <c:axPos val="l"/>
        <c:numFmt formatCode="General" sourceLinked="1"/>
        <c:majorTickMark val="out"/>
        <c:minorTickMark val="none"/>
        <c:tickLblPos val="nextTo"/>
        <c:crossAx val="212248152"/>
        <c:crosses val="autoZero"/>
        <c:crossBetween val="between"/>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9" l="0.78740157499999996" r="0.78740157499999996" t="0.984251969" header="0.51180555555555551" footer="0.51180555555555551"/>
    <c:pageSetup firstPageNumber="0"/>
  </c:printSettings>
</c:chartSpace>
</file>

<file path=xl/charts/chart5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071446087914698"/>
          <c:y val="0.51111388408140235"/>
          <c:w val="0.8035723043957349"/>
          <c:h val="0.22222342786147928"/>
        </c:manualLayout>
      </c:layout>
      <c:barChart>
        <c:barDir val="col"/>
        <c:grouping val="clustered"/>
        <c:varyColors val="0"/>
        <c:ser>
          <c:idx val="0"/>
          <c:order val="0"/>
          <c:spPr>
            <a:solidFill>
              <a:srgbClr val="000000"/>
            </a:solidFill>
            <a:ln w="12700">
              <a:solidFill>
                <a:srgbClr val="000000"/>
              </a:solidFill>
              <a:prstDash val="solid"/>
            </a:ln>
          </c:spPr>
          <c:invertIfNegative val="0"/>
          <c:dLbls>
            <c:spPr>
              <a:noFill/>
              <a:ln w="25400">
                <a:noFill/>
              </a:ln>
            </c:spPr>
            <c:txPr>
              <a:bodyPr wrap="square" lIns="38100" tIns="19050" rIns="38100" bIns="19050" anchor="ctr">
                <a:spAutoFit/>
              </a:bodyPr>
              <a:lstStyle/>
              <a:p>
                <a:pPr algn="ctr" rtl="0">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Rezultatai!$N$51:$Q$51</c:f>
              <c:numCache>
                <c:formatCode>General</c:formatCode>
                <c:ptCount val="4"/>
                <c:pt idx="0">
                  <c:v>1</c:v>
                </c:pt>
                <c:pt idx="1">
                  <c:v>2</c:v>
                </c:pt>
                <c:pt idx="2">
                  <c:v>3</c:v>
                </c:pt>
                <c:pt idx="3">
                  <c:v>4</c:v>
                </c:pt>
              </c:numCache>
            </c:numRef>
          </c:cat>
          <c:val>
            <c:numRef>
              <c:f>Rezultatai!$I$51:$L$51</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0-68B1-4F3C-B82F-A701C5C753CE}"/>
            </c:ext>
          </c:extLst>
        </c:ser>
        <c:dLbls>
          <c:showLegendKey val="0"/>
          <c:showVal val="0"/>
          <c:showCatName val="0"/>
          <c:showSerName val="0"/>
          <c:showPercent val="0"/>
          <c:showBubbleSize val="0"/>
        </c:dLbls>
        <c:gapWidth val="150"/>
        <c:axId val="413442440"/>
        <c:axId val="413442832"/>
      </c:barChart>
      <c:catAx>
        <c:axId val="41344244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413442832"/>
        <c:crossesAt val="0"/>
        <c:auto val="1"/>
        <c:lblAlgn val="ctr"/>
        <c:lblOffset val="100"/>
        <c:tickLblSkip val="1"/>
        <c:tickMarkSkip val="1"/>
        <c:noMultiLvlLbl val="0"/>
      </c:catAx>
      <c:valAx>
        <c:axId val="413442832"/>
        <c:scaling>
          <c:orientation val="minMax"/>
        </c:scaling>
        <c:delete val="1"/>
        <c:axPos val="l"/>
        <c:numFmt formatCode="General" sourceLinked="1"/>
        <c:majorTickMark val="out"/>
        <c:minorTickMark val="none"/>
        <c:tickLblPos val="nextTo"/>
        <c:crossAx val="413442440"/>
        <c:crosses val="autoZero"/>
        <c:crossBetween val="between"/>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9" l="0.78740157499999996" r="0.78740157499999996" t="0.984251969" header="0.51180555555555551" footer="0.51180555555555551"/>
    <c:pageSetup firstPageNumber="0"/>
  </c:printSettings>
</c:chartSpace>
</file>

<file path=xl/charts/chart5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8627428687685874"/>
          <c:y val="0.42222451293681063"/>
          <c:w val="0.77450887701430737"/>
          <c:h val="0.62222559801214194"/>
        </c:manualLayout>
      </c:layout>
      <c:barChart>
        <c:barDir val="bar"/>
        <c:grouping val="stacked"/>
        <c:varyColors val="0"/>
        <c:ser>
          <c:idx val="0"/>
          <c:order val="0"/>
          <c:spPr>
            <a:solidFill>
              <a:srgbClr val="558ED5"/>
            </a:solidFill>
            <a:ln w="25400">
              <a:solidFill>
                <a:srgbClr val="333399"/>
              </a:solidFill>
              <a:prstDash val="solid"/>
            </a:ln>
          </c:spPr>
          <c:invertIfNegative val="0"/>
          <c:dPt>
            <c:idx val="0"/>
            <c:invertIfNegative val="0"/>
            <c:bubble3D val="0"/>
            <c:spPr>
              <a:solidFill>
                <a:srgbClr val="558ED5"/>
              </a:solidFill>
              <a:ln w="25400">
                <a:noFill/>
              </a:ln>
            </c:spPr>
            <c:extLst>
              <c:ext xmlns:c16="http://schemas.microsoft.com/office/drawing/2014/chart" uri="{C3380CC4-5D6E-409C-BE32-E72D297353CC}">
                <c16:uniqueId val="{00000000-97CD-4005-A4D5-33C909D85EA0}"/>
              </c:ext>
            </c:extLst>
          </c:dPt>
          <c:dLbls>
            <c:dLbl>
              <c:idx val="0"/>
              <c:numFmt formatCode="#,##0.0" sourceLinked="0"/>
              <c:spPr>
                <a:noFill/>
                <a:ln w="25400">
                  <a:noFill/>
                </a:ln>
              </c:spPr>
              <c:txPr>
                <a:bodyPr/>
                <a:lstStyle/>
                <a:p>
                  <a:pPr>
                    <a:defRPr sz="800" b="0" i="0" u="none" strike="noStrike" baseline="0">
                      <a:solidFill>
                        <a:srgbClr val="FFFFFF"/>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00-97CD-4005-A4D5-33C909D85EA0}"/>
                </c:ext>
              </c:extLst>
            </c:dLbl>
            <c:numFmt formatCode="#,##0.0" sourceLinked="0"/>
            <c:spPr>
              <a:noFill/>
              <a:ln w="25400">
                <a:noFill/>
              </a:ln>
            </c:spPr>
            <c:txPr>
              <a:bodyPr wrap="square" lIns="38100" tIns="19050" rIns="38100" bIns="19050" anchor="ctr">
                <a:spAutoFit/>
              </a:bodyPr>
              <a:lstStyle/>
              <a:p>
                <a:pPr>
                  <a:defRPr sz="800" b="0" i="0" u="none" strike="noStrike" baseline="0">
                    <a:solidFill>
                      <a:srgbClr val="FFFFFF"/>
                    </a:solidFill>
                    <a:latin typeface="Arial"/>
                    <a:ea typeface="Arial"/>
                    <a:cs typeface="Arial"/>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Rezultatai!$C$2</c:f>
              <c:numCache>
                <c:formatCode>0.00</c:formatCode>
                <c:ptCount val="1"/>
                <c:pt idx="0">
                  <c:v>0</c:v>
                </c:pt>
              </c:numCache>
            </c:numRef>
          </c:val>
          <c:extLst>
            <c:ext xmlns:c16="http://schemas.microsoft.com/office/drawing/2014/chart" uri="{C3380CC4-5D6E-409C-BE32-E72D297353CC}">
              <c16:uniqueId val="{00000001-97CD-4005-A4D5-33C909D85EA0}"/>
            </c:ext>
          </c:extLst>
        </c:ser>
        <c:dLbls>
          <c:showLegendKey val="0"/>
          <c:showVal val="0"/>
          <c:showCatName val="0"/>
          <c:showSerName val="0"/>
          <c:showPercent val="0"/>
          <c:showBubbleSize val="0"/>
        </c:dLbls>
        <c:gapWidth val="150"/>
        <c:overlap val="100"/>
        <c:axId val="413447536"/>
        <c:axId val="413444792"/>
      </c:barChart>
      <c:catAx>
        <c:axId val="413447536"/>
        <c:scaling>
          <c:orientation val="minMax"/>
        </c:scaling>
        <c:delete val="1"/>
        <c:axPos val="l"/>
        <c:majorTickMark val="out"/>
        <c:minorTickMark val="none"/>
        <c:tickLblPos val="nextTo"/>
        <c:crossAx val="413444792"/>
        <c:crossesAt val="0"/>
        <c:auto val="1"/>
        <c:lblAlgn val="ctr"/>
        <c:lblOffset val="100"/>
        <c:noMultiLvlLbl val="0"/>
      </c:catAx>
      <c:valAx>
        <c:axId val="413444792"/>
        <c:scaling>
          <c:orientation val="minMax"/>
          <c:max val="4"/>
          <c:min val="0"/>
        </c:scaling>
        <c:delete val="0"/>
        <c:axPos val="b"/>
        <c:majorGridlines>
          <c:spPr>
            <a:ln w="3175">
              <a:solidFill>
                <a:srgbClr val="808080"/>
              </a:solidFill>
              <a:prstDash val="solid"/>
            </a:ln>
          </c:spPr>
        </c:majorGridlines>
        <c:numFmt formatCode="0.00" sourceLinked="1"/>
        <c:majorTickMark val="out"/>
        <c:minorTickMark val="none"/>
        <c:tickLblPos val="none"/>
        <c:spPr>
          <a:ln w="9525">
            <a:noFill/>
          </a:ln>
        </c:spPr>
        <c:crossAx val="413447536"/>
        <c:crosses val="autoZero"/>
        <c:crossBetween val="between"/>
        <c:majorUnit val="1"/>
      </c:valAx>
      <c:spPr>
        <a:solidFill>
          <a:srgbClr val="FFFFFF"/>
        </a:solid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9" l="0.78740157499999996" r="0.78740157499999996" t="0.984251969" header="0.51180555555555551" footer="0.51180555555555551"/>
    <c:pageSetup firstPageNumber="0"/>
  </c:printSettings>
</c:chartSpace>
</file>

<file path=xl/charts/chart5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607819671248286"/>
          <c:y val="0.42222451293681063"/>
          <c:w val="0.76470496717868319"/>
          <c:h val="0.62222559801214194"/>
        </c:manualLayout>
      </c:layout>
      <c:barChart>
        <c:barDir val="bar"/>
        <c:grouping val="stacked"/>
        <c:varyColors val="0"/>
        <c:ser>
          <c:idx val="0"/>
          <c:order val="0"/>
          <c:spPr>
            <a:solidFill>
              <a:srgbClr val="558ED5"/>
            </a:solidFill>
            <a:ln w="25400">
              <a:solidFill>
                <a:srgbClr val="333399"/>
              </a:solidFill>
              <a:prstDash val="solid"/>
            </a:ln>
          </c:spPr>
          <c:invertIfNegative val="0"/>
          <c:dPt>
            <c:idx val="0"/>
            <c:invertIfNegative val="0"/>
            <c:bubble3D val="0"/>
            <c:spPr>
              <a:solidFill>
                <a:srgbClr val="558ED5"/>
              </a:solidFill>
              <a:ln w="25400">
                <a:noFill/>
              </a:ln>
            </c:spPr>
            <c:extLst>
              <c:ext xmlns:c16="http://schemas.microsoft.com/office/drawing/2014/chart" uri="{C3380CC4-5D6E-409C-BE32-E72D297353CC}">
                <c16:uniqueId val="{00000000-770B-4716-996E-73AF4501BD96}"/>
              </c:ext>
            </c:extLst>
          </c:dPt>
          <c:dLbls>
            <c:dLbl>
              <c:idx val="0"/>
              <c:numFmt formatCode="#,##0.0" sourceLinked="0"/>
              <c:spPr>
                <a:noFill/>
                <a:ln w="25400">
                  <a:noFill/>
                </a:ln>
              </c:spPr>
              <c:txPr>
                <a:bodyPr/>
                <a:lstStyle/>
                <a:p>
                  <a:pPr>
                    <a:defRPr sz="800" b="0" i="0" u="none" strike="noStrike" baseline="0">
                      <a:solidFill>
                        <a:srgbClr val="FFFFFF"/>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00-770B-4716-996E-73AF4501BD96}"/>
                </c:ext>
              </c:extLst>
            </c:dLbl>
            <c:numFmt formatCode="#,##0.0" sourceLinked="0"/>
            <c:spPr>
              <a:noFill/>
              <a:ln w="25400">
                <a:noFill/>
              </a:ln>
            </c:spPr>
            <c:txPr>
              <a:bodyPr wrap="square" lIns="38100" tIns="19050" rIns="38100" bIns="19050" anchor="ctr">
                <a:spAutoFit/>
              </a:bodyPr>
              <a:lstStyle/>
              <a:p>
                <a:pPr>
                  <a:defRPr sz="800" b="0" i="0" u="none" strike="noStrike" baseline="0">
                    <a:solidFill>
                      <a:srgbClr val="FFFFFF"/>
                    </a:solidFill>
                    <a:latin typeface="Arial"/>
                    <a:ea typeface="Arial"/>
                    <a:cs typeface="Arial"/>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Rezultatai!$C$3</c:f>
              <c:numCache>
                <c:formatCode>0.00</c:formatCode>
                <c:ptCount val="1"/>
                <c:pt idx="0">
                  <c:v>0</c:v>
                </c:pt>
              </c:numCache>
            </c:numRef>
          </c:val>
          <c:extLst>
            <c:ext xmlns:c16="http://schemas.microsoft.com/office/drawing/2014/chart" uri="{C3380CC4-5D6E-409C-BE32-E72D297353CC}">
              <c16:uniqueId val="{00000001-770B-4716-996E-73AF4501BD96}"/>
            </c:ext>
          </c:extLst>
        </c:ser>
        <c:dLbls>
          <c:showLegendKey val="0"/>
          <c:showVal val="0"/>
          <c:showCatName val="0"/>
          <c:showSerName val="0"/>
          <c:showPercent val="0"/>
          <c:showBubbleSize val="0"/>
        </c:dLbls>
        <c:gapWidth val="150"/>
        <c:overlap val="100"/>
        <c:axId val="413445576"/>
        <c:axId val="413443616"/>
      </c:barChart>
      <c:catAx>
        <c:axId val="413445576"/>
        <c:scaling>
          <c:orientation val="minMax"/>
        </c:scaling>
        <c:delete val="1"/>
        <c:axPos val="l"/>
        <c:majorTickMark val="out"/>
        <c:minorTickMark val="none"/>
        <c:tickLblPos val="nextTo"/>
        <c:crossAx val="413443616"/>
        <c:crossesAt val="0"/>
        <c:auto val="1"/>
        <c:lblAlgn val="ctr"/>
        <c:lblOffset val="100"/>
        <c:noMultiLvlLbl val="0"/>
      </c:catAx>
      <c:valAx>
        <c:axId val="413443616"/>
        <c:scaling>
          <c:orientation val="minMax"/>
          <c:max val="4"/>
          <c:min val="0"/>
        </c:scaling>
        <c:delete val="0"/>
        <c:axPos val="b"/>
        <c:majorGridlines>
          <c:spPr>
            <a:ln w="3175">
              <a:solidFill>
                <a:srgbClr val="808080"/>
              </a:solidFill>
              <a:prstDash val="solid"/>
            </a:ln>
          </c:spPr>
        </c:majorGridlines>
        <c:numFmt formatCode="0.00" sourceLinked="1"/>
        <c:majorTickMark val="out"/>
        <c:minorTickMark val="none"/>
        <c:tickLblPos val="none"/>
        <c:spPr>
          <a:ln w="9525">
            <a:noFill/>
          </a:ln>
        </c:spPr>
        <c:crossAx val="413445576"/>
        <c:crosses val="autoZero"/>
        <c:crossBetween val="between"/>
        <c:majorUnit val="1"/>
      </c:valAx>
      <c:spPr>
        <a:solidFill>
          <a:srgbClr val="FFFFFF"/>
        </a:solid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9" l="0.78740157499999996" r="0.78740157499999996" t="0.984251969" header="0.51180555555555551" footer="0.51180555555555551"/>
    <c:pageSetup firstPageNumber="0"/>
  </c:printSettings>
</c:chartSpace>
</file>

<file path=xl/charts/chart5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607819671248286"/>
          <c:y val="0.42222451293681063"/>
          <c:w val="0.76470496717868319"/>
          <c:h val="0.62222559801214194"/>
        </c:manualLayout>
      </c:layout>
      <c:barChart>
        <c:barDir val="bar"/>
        <c:grouping val="stacked"/>
        <c:varyColors val="0"/>
        <c:ser>
          <c:idx val="0"/>
          <c:order val="0"/>
          <c:spPr>
            <a:solidFill>
              <a:srgbClr val="558ED5"/>
            </a:solidFill>
            <a:ln w="25400">
              <a:solidFill>
                <a:srgbClr val="333399"/>
              </a:solidFill>
              <a:prstDash val="solid"/>
            </a:ln>
          </c:spPr>
          <c:invertIfNegative val="0"/>
          <c:dPt>
            <c:idx val="0"/>
            <c:invertIfNegative val="0"/>
            <c:bubble3D val="0"/>
            <c:spPr>
              <a:solidFill>
                <a:srgbClr val="558ED5"/>
              </a:solidFill>
              <a:ln w="25400">
                <a:noFill/>
              </a:ln>
            </c:spPr>
            <c:extLst>
              <c:ext xmlns:c16="http://schemas.microsoft.com/office/drawing/2014/chart" uri="{C3380CC4-5D6E-409C-BE32-E72D297353CC}">
                <c16:uniqueId val="{00000000-3766-40CC-A62C-444967DC0BA6}"/>
              </c:ext>
            </c:extLst>
          </c:dPt>
          <c:dLbls>
            <c:dLbl>
              <c:idx val="0"/>
              <c:numFmt formatCode="#,##0.0" sourceLinked="0"/>
              <c:spPr>
                <a:noFill/>
                <a:ln w="25400">
                  <a:noFill/>
                </a:ln>
              </c:spPr>
              <c:txPr>
                <a:bodyPr/>
                <a:lstStyle/>
                <a:p>
                  <a:pPr>
                    <a:defRPr sz="800" b="0" i="0" u="none" strike="noStrike" baseline="0">
                      <a:solidFill>
                        <a:srgbClr val="FFFFFF"/>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00-3766-40CC-A62C-444967DC0BA6}"/>
                </c:ext>
              </c:extLst>
            </c:dLbl>
            <c:numFmt formatCode="#,##0.0" sourceLinked="0"/>
            <c:spPr>
              <a:noFill/>
              <a:ln w="25400">
                <a:noFill/>
              </a:ln>
            </c:spPr>
            <c:txPr>
              <a:bodyPr wrap="square" lIns="38100" tIns="19050" rIns="38100" bIns="19050" anchor="ctr">
                <a:spAutoFit/>
              </a:bodyPr>
              <a:lstStyle/>
              <a:p>
                <a:pPr>
                  <a:defRPr sz="800" b="0" i="0" u="none" strike="noStrike" baseline="0">
                    <a:solidFill>
                      <a:srgbClr val="FFFFFF"/>
                    </a:solidFill>
                    <a:latin typeface="Arial"/>
                    <a:ea typeface="Arial"/>
                    <a:cs typeface="Arial"/>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Rezultatai!$C$4</c:f>
              <c:numCache>
                <c:formatCode>0.00</c:formatCode>
                <c:ptCount val="1"/>
                <c:pt idx="0">
                  <c:v>0</c:v>
                </c:pt>
              </c:numCache>
            </c:numRef>
          </c:val>
          <c:extLst>
            <c:ext xmlns:c16="http://schemas.microsoft.com/office/drawing/2014/chart" uri="{C3380CC4-5D6E-409C-BE32-E72D297353CC}">
              <c16:uniqueId val="{00000001-3766-40CC-A62C-444967DC0BA6}"/>
            </c:ext>
          </c:extLst>
        </c:ser>
        <c:dLbls>
          <c:showLegendKey val="0"/>
          <c:showVal val="0"/>
          <c:showCatName val="0"/>
          <c:showSerName val="0"/>
          <c:showPercent val="0"/>
          <c:showBubbleSize val="0"/>
        </c:dLbls>
        <c:gapWidth val="150"/>
        <c:overlap val="100"/>
        <c:axId val="413449496"/>
        <c:axId val="413442048"/>
      </c:barChart>
      <c:catAx>
        <c:axId val="413449496"/>
        <c:scaling>
          <c:orientation val="minMax"/>
        </c:scaling>
        <c:delete val="1"/>
        <c:axPos val="l"/>
        <c:majorTickMark val="out"/>
        <c:minorTickMark val="none"/>
        <c:tickLblPos val="nextTo"/>
        <c:crossAx val="413442048"/>
        <c:crossesAt val="0"/>
        <c:auto val="1"/>
        <c:lblAlgn val="ctr"/>
        <c:lblOffset val="100"/>
        <c:noMultiLvlLbl val="0"/>
      </c:catAx>
      <c:valAx>
        <c:axId val="413442048"/>
        <c:scaling>
          <c:orientation val="minMax"/>
          <c:max val="4"/>
          <c:min val="0"/>
        </c:scaling>
        <c:delete val="0"/>
        <c:axPos val="b"/>
        <c:majorGridlines>
          <c:spPr>
            <a:ln w="3175">
              <a:solidFill>
                <a:srgbClr val="808080"/>
              </a:solidFill>
              <a:prstDash val="solid"/>
            </a:ln>
          </c:spPr>
        </c:majorGridlines>
        <c:numFmt formatCode="0.00" sourceLinked="1"/>
        <c:majorTickMark val="out"/>
        <c:minorTickMark val="none"/>
        <c:tickLblPos val="none"/>
        <c:spPr>
          <a:ln w="9525">
            <a:noFill/>
          </a:ln>
        </c:spPr>
        <c:crossAx val="413449496"/>
        <c:crosses val="autoZero"/>
        <c:crossBetween val="between"/>
        <c:majorUnit val="1"/>
      </c:valAx>
      <c:spPr>
        <a:solidFill>
          <a:srgbClr val="FFFFFF"/>
        </a:solid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9" l="0.78740157499999996" r="0.78740157499999996" t="0.984251969" header="0.51180555555555551" footer="0.51180555555555551"/>
    <c:pageSetup firstPageNumber="0"/>
  </c:printSettings>
</c:chartSpace>
</file>

<file path=xl/charts/chart5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607819671248286"/>
          <c:y val="0.42222451293681063"/>
          <c:w val="0.76470496717868319"/>
          <c:h val="0.62222559801214194"/>
        </c:manualLayout>
      </c:layout>
      <c:barChart>
        <c:barDir val="bar"/>
        <c:grouping val="stacked"/>
        <c:varyColors val="0"/>
        <c:ser>
          <c:idx val="0"/>
          <c:order val="0"/>
          <c:spPr>
            <a:solidFill>
              <a:srgbClr val="558ED5"/>
            </a:solidFill>
            <a:ln w="25400">
              <a:solidFill>
                <a:srgbClr val="333399"/>
              </a:solidFill>
              <a:prstDash val="solid"/>
            </a:ln>
          </c:spPr>
          <c:invertIfNegative val="0"/>
          <c:dPt>
            <c:idx val="0"/>
            <c:invertIfNegative val="0"/>
            <c:bubble3D val="0"/>
            <c:spPr>
              <a:solidFill>
                <a:srgbClr val="558ED5"/>
              </a:solidFill>
              <a:ln w="25400">
                <a:noFill/>
              </a:ln>
            </c:spPr>
            <c:extLst>
              <c:ext xmlns:c16="http://schemas.microsoft.com/office/drawing/2014/chart" uri="{C3380CC4-5D6E-409C-BE32-E72D297353CC}">
                <c16:uniqueId val="{00000000-1548-4694-8049-342CDC181B49}"/>
              </c:ext>
            </c:extLst>
          </c:dPt>
          <c:dLbls>
            <c:dLbl>
              <c:idx val="0"/>
              <c:numFmt formatCode="#,##0.0" sourceLinked="0"/>
              <c:spPr>
                <a:noFill/>
                <a:ln w="25400">
                  <a:noFill/>
                </a:ln>
              </c:spPr>
              <c:txPr>
                <a:bodyPr/>
                <a:lstStyle/>
                <a:p>
                  <a:pPr>
                    <a:defRPr sz="800" b="0" i="0" u="none" strike="noStrike" baseline="0">
                      <a:solidFill>
                        <a:srgbClr val="FFFFFF"/>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00-1548-4694-8049-342CDC181B49}"/>
                </c:ext>
              </c:extLst>
            </c:dLbl>
            <c:numFmt formatCode="#,##0.0" sourceLinked="0"/>
            <c:spPr>
              <a:noFill/>
              <a:ln w="25400">
                <a:noFill/>
              </a:ln>
            </c:spPr>
            <c:txPr>
              <a:bodyPr wrap="square" lIns="38100" tIns="19050" rIns="38100" bIns="19050" anchor="ctr">
                <a:spAutoFit/>
              </a:bodyPr>
              <a:lstStyle/>
              <a:p>
                <a:pPr>
                  <a:defRPr sz="800" b="0" i="0" u="none" strike="noStrike" baseline="0">
                    <a:solidFill>
                      <a:srgbClr val="FFFFFF"/>
                    </a:solidFill>
                    <a:latin typeface="Arial"/>
                    <a:ea typeface="Arial"/>
                    <a:cs typeface="Arial"/>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Rezultatai!$C$5</c:f>
              <c:numCache>
                <c:formatCode>0.00</c:formatCode>
                <c:ptCount val="1"/>
                <c:pt idx="0">
                  <c:v>0</c:v>
                </c:pt>
              </c:numCache>
            </c:numRef>
          </c:val>
          <c:extLst>
            <c:ext xmlns:c16="http://schemas.microsoft.com/office/drawing/2014/chart" uri="{C3380CC4-5D6E-409C-BE32-E72D297353CC}">
              <c16:uniqueId val="{00000001-1548-4694-8049-342CDC181B49}"/>
            </c:ext>
          </c:extLst>
        </c:ser>
        <c:dLbls>
          <c:showLegendKey val="0"/>
          <c:showVal val="0"/>
          <c:showCatName val="0"/>
          <c:showSerName val="0"/>
          <c:showPercent val="0"/>
          <c:showBubbleSize val="0"/>
        </c:dLbls>
        <c:gapWidth val="150"/>
        <c:overlap val="100"/>
        <c:axId val="413445184"/>
        <c:axId val="413445968"/>
      </c:barChart>
      <c:catAx>
        <c:axId val="413445184"/>
        <c:scaling>
          <c:orientation val="minMax"/>
        </c:scaling>
        <c:delete val="1"/>
        <c:axPos val="l"/>
        <c:majorTickMark val="out"/>
        <c:minorTickMark val="none"/>
        <c:tickLblPos val="nextTo"/>
        <c:crossAx val="413445968"/>
        <c:crossesAt val="0"/>
        <c:auto val="1"/>
        <c:lblAlgn val="ctr"/>
        <c:lblOffset val="100"/>
        <c:noMultiLvlLbl val="0"/>
      </c:catAx>
      <c:valAx>
        <c:axId val="413445968"/>
        <c:scaling>
          <c:orientation val="minMax"/>
          <c:max val="4"/>
          <c:min val="0"/>
        </c:scaling>
        <c:delete val="0"/>
        <c:axPos val="b"/>
        <c:majorGridlines>
          <c:spPr>
            <a:ln w="3175">
              <a:solidFill>
                <a:srgbClr val="808080"/>
              </a:solidFill>
              <a:prstDash val="solid"/>
            </a:ln>
          </c:spPr>
        </c:majorGridlines>
        <c:numFmt formatCode="0.00" sourceLinked="1"/>
        <c:majorTickMark val="out"/>
        <c:minorTickMark val="none"/>
        <c:tickLblPos val="none"/>
        <c:spPr>
          <a:ln w="9525">
            <a:noFill/>
          </a:ln>
        </c:spPr>
        <c:crossAx val="413445184"/>
        <c:crosses val="autoZero"/>
        <c:crossBetween val="between"/>
        <c:majorUnit val="1"/>
      </c:valAx>
      <c:spPr>
        <a:solidFill>
          <a:srgbClr val="FFFFFF"/>
        </a:solid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9" l="0.78740157499999996" r="0.78740157499999996" t="0.984251969" header="0.51180555555555551" footer="0.51180555555555551"/>
    <c:pageSetup firstPageNumber="0"/>
  </c:printSettings>
</c:chartSpace>
</file>

<file path=xl/charts/chart5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607819671248286"/>
          <c:y val="0.42222451293681063"/>
          <c:w val="0.76470496717868319"/>
          <c:h val="0.62222559801214194"/>
        </c:manualLayout>
      </c:layout>
      <c:barChart>
        <c:barDir val="bar"/>
        <c:grouping val="stacked"/>
        <c:varyColors val="0"/>
        <c:ser>
          <c:idx val="0"/>
          <c:order val="0"/>
          <c:spPr>
            <a:solidFill>
              <a:srgbClr val="558ED5"/>
            </a:solidFill>
            <a:ln w="25400">
              <a:solidFill>
                <a:srgbClr val="333399"/>
              </a:solidFill>
              <a:prstDash val="solid"/>
            </a:ln>
          </c:spPr>
          <c:invertIfNegative val="0"/>
          <c:dPt>
            <c:idx val="0"/>
            <c:invertIfNegative val="0"/>
            <c:bubble3D val="0"/>
            <c:spPr>
              <a:solidFill>
                <a:srgbClr val="558ED5"/>
              </a:solidFill>
              <a:ln w="25400">
                <a:noFill/>
              </a:ln>
            </c:spPr>
            <c:extLst>
              <c:ext xmlns:c16="http://schemas.microsoft.com/office/drawing/2014/chart" uri="{C3380CC4-5D6E-409C-BE32-E72D297353CC}">
                <c16:uniqueId val="{00000000-4458-43DE-94C0-D7DBFDED10E7}"/>
              </c:ext>
            </c:extLst>
          </c:dPt>
          <c:dLbls>
            <c:dLbl>
              <c:idx val="0"/>
              <c:numFmt formatCode="#,##0.0" sourceLinked="0"/>
              <c:spPr>
                <a:noFill/>
                <a:ln w="25400">
                  <a:noFill/>
                </a:ln>
              </c:spPr>
              <c:txPr>
                <a:bodyPr/>
                <a:lstStyle/>
                <a:p>
                  <a:pPr>
                    <a:defRPr sz="800" b="0" i="0" u="none" strike="noStrike" baseline="0">
                      <a:solidFill>
                        <a:srgbClr val="FFFFFF"/>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00-4458-43DE-94C0-D7DBFDED10E7}"/>
                </c:ext>
              </c:extLst>
            </c:dLbl>
            <c:numFmt formatCode="#,##0.0" sourceLinked="0"/>
            <c:spPr>
              <a:noFill/>
              <a:ln w="25400">
                <a:noFill/>
              </a:ln>
            </c:spPr>
            <c:txPr>
              <a:bodyPr wrap="square" lIns="38100" tIns="19050" rIns="38100" bIns="19050" anchor="ctr">
                <a:spAutoFit/>
              </a:bodyPr>
              <a:lstStyle/>
              <a:p>
                <a:pPr>
                  <a:defRPr sz="800" b="0" i="0" u="none" strike="noStrike" baseline="0">
                    <a:solidFill>
                      <a:srgbClr val="FFFFFF"/>
                    </a:solidFill>
                    <a:latin typeface="Arial"/>
                    <a:ea typeface="Arial"/>
                    <a:cs typeface="Arial"/>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Rezultatai!$C$6</c:f>
              <c:numCache>
                <c:formatCode>0.00</c:formatCode>
                <c:ptCount val="1"/>
                <c:pt idx="0">
                  <c:v>0</c:v>
                </c:pt>
              </c:numCache>
            </c:numRef>
          </c:val>
          <c:extLst>
            <c:ext xmlns:c16="http://schemas.microsoft.com/office/drawing/2014/chart" uri="{C3380CC4-5D6E-409C-BE32-E72D297353CC}">
              <c16:uniqueId val="{00000001-4458-43DE-94C0-D7DBFDED10E7}"/>
            </c:ext>
          </c:extLst>
        </c:ser>
        <c:dLbls>
          <c:showLegendKey val="0"/>
          <c:showVal val="0"/>
          <c:showCatName val="0"/>
          <c:showSerName val="0"/>
          <c:showPercent val="0"/>
          <c:showBubbleSize val="0"/>
        </c:dLbls>
        <c:gapWidth val="150"/>
        <c:overlap val="100"/>
        <c:axId val="413447928"/>
        <c:axId val="413446752"/>
      </c:barChart>
      <c:catAx>
        <c:axId val="413447928"/>
        <c:scaling>
          <c:orientation val="minMax"/>
        </c:scaling>
        <c:delete val="1"/>
        <c:axPos val="l"/>
        <c:majorTickMark val="out"/>
        <c:minorTickMark val="none"/>
        <c:tickLblPos val="nextTo"/>
        <c:crossAx val="413446752"/>
        <c:crossesAt val="0"/>
        <c:auto val="1"/>
        <c:lblAlgn val="ctr"/>
        <c:lblOffset val="100"/>
        <c:noMultiLvlLbl val="0"/>
      </c:catAx>
      <c:valAx>
        <c:axId val="413446752"/>
        <c:scaling>
          <c:orientation val="minMax"/>
          <c:max val="4"/>
          <c:min val="0"/>
        </c:scaling>
        <c:delete val="0"/>
        <c:axPos val="b"/>
        <c:majorGridlines>
          <c:spPr>
            <a:ln w="3175">
              <a:solidFill>
                <a:srgbClr val="808080"/>
              </a:solidFill>
              <a:prstDash val="solid"/>
            </a:ln>
          </c:spPr>
        </c:majorGridlines>
        <c:numFmt formatCode="0.00" sourceLinked="1"/>
        <c:majorTickMark val="out"/>
        <c:minorTickMark val="none"/>
        <c:tickLblPos val="none"/>
        <c:spPr>
          <a:ln w="9525">
            <a:noFill/>
          </a:ln>
        </c:spPr>
        <c:crossAx val="413447928"/>
        <c:crosses val="autoZero"/>
        <c:crossBetween val="between"/>
        <c:majorUnit val="1"/>
      </c:valAx>
      <c:spPr>
        <a:solidFill>
          <a:srgbClr val="FFFFFF"/>
        </a:solid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9" l="0.78740157499999996" r="0.78740157499999996" t="0.984251969" header="0.51180555555555551" footer="0.51180555555555551"/>
    <c:pageSetup firstPageNumber="0"/>
  </c:printSettings>
</c:chartSpace>
</file>

<file path=xl/charts/chart5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607819671248286"/>
          <c:y val="0.42222451293681063"/>
          <c:w val="0.76470496717868319"/>
          <c:h val="0.62222559801214194"/>
        </c:manualLayout>
      </c:layout>
      <c:barChart>
        <c:barDir val="bar"/>
        <c:grouping val="stacked"/>
        <c:varyColors val="0"/>
        <c:ser>
          <c:idx val="0"/>
          <c:order val="0"/>
          <c:spPr>
            <a:solidFill>
              <a:srgbClr val="558ED5"/>
            </a:solidFill>
            <a:ln w="25400">
              <a:solidFill>
                <a:srgbClr val="333399"/>
              </a:solidFill>
              <a:prstDash val="solid"/>
            </a:ln>
          </c:spPr>
          <c:invertIfNegative val="0"/>
          <c:dPt>
            <c:idx val="0"/>
            <c:invertIfNegative val="0"/>
            <c:bubble3D val="0"/>
            <c:spPr>
              <a:solidFill>
                <a:srgbClr val="558ED5"/>
              </a:solidFill>
              <a:ln w="25400">
                <a:noFill/>
              </a:ln>
            </c:spPr>
            <c:extLst>
              <c:ext xmlns:c16="http://schemas.microsoft.com/office/drawing/2014/chart" uri="{C3380CC4-5D6E-409C-BE32-E72D297353CC}">
                <c16:uniqueId val="{00000000-8236-4464-BD57-63092F5BA4B5}"/>
              </c:ext>
            </c:extLst>
          </c:dPt>
          <c:dLbls>
            <c:dLbl>
              <c:idx val="0"/>
              <c:numFmt formatCode="#,##0.0" sourceLinked="0"/>
              <c:spPr>
                <a:noFill/>
                <a:ln w="25400">
                  <a:noFill/>
                </a:ln>
              </c:spPr>
              <c:txPr>
                <a:bodyPr/>
                <a:lstStyle/>
                <a:p>
                  <a:pPr>
                    <a:defRPr sz="800" b="0" i="0" u="none" strike="noStrike" baseline="0">
                      <a:solidFill>
                        <a:srgbClr val="FFFFFF"/>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00-8236-4464-BD57-63092F5BA4B5}"/>
                </c:ext>
              </c:extLst>
            </c:dLbl>
            <c:numFmt formatCode="#,##0.0" sourceLinked="0"/>
            <c:spPr>
              <a:noFill/>
              <a:ln w="25400">
                <a:noFill/>
              </a:ln>
            </c:spPr>
            <c:txPr>
              <a:bodyPr wrap="square" lIns="38100" tIns="19050" rIns="38100" bIns="19050" anchor="ctr">
                <a:spAutoFit/>
              </a:bodyPr>
              <a:lstStyle/>
              <a:p>
                <a:pPr>
                  <a:defRPr sz="800" b="0" i="0" u="none" strike="noStrike" baseline="0">
                    <a:solidFill>
                      <a:srgbClr val="FFFFFF"/>
                    </a:solidFill>
                    <a:latin typeface="Arial"/>
                    <a:ea typeface="Arial"/>
                    <a:cs typeface="Arial"/>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Rezultatai!$C$7</c:f>
              <c:numCache>
                <c:formatCode>0.00</c:formatCode>
                <c:ptCount val="1"/>
                <c:pt idx="0">
                  <c:v>0</c:v>
                </c:pt>
              </c:numCache>
            </c:numRef>
          </c:val>
          <c:extLst>
            <c:ext xmlns:c16="http://schemas.microsoft.com/office/drawing/2014/chart" uri="{C3380CC4-5D6E-409C-BE32-E72D297353CC}">
              <c16:uniqueId val="{00000001-8236-4464-BD57-63092F5BA4B5}"/>
            </c:ext>
          </c:extLst>
        </c:ser>
        <c:dLbls>
          <c:showLegendKey val="0"/>
          <c:showVal val="0"/>
          <c:showCatName val="0"/>
          <c:showSerName val="0"/>
          <c:showPercent val="0"/>
          <c:showBubbleSize val="0"/>
        </c:dLbls>
        <c:gapWidth val="150"/>
        <c:overlap val="100"/>
        <c:axId val="413447144"/>
        <c:axId val="413448320"/>
      </c:barChart>
      <c:catAx>
        <c:axId val="413447144"/>
        <c:scaling>
          <c:orientation val="minMax"/>
        </c:scaling>
        <c:delete val="1"/>
        <c:axPos val="l"/>
        <c:majorTickMark val="out"/>
        <c:minorTickMark val="none"/>
        <c:tickLblPos val="nextTo"/>
        <c:crossAx val="413448320"/>
        <c:crossesAt val="0"/>
        <c:auto val="1"/>
        <c:lblAlgn val="ctr"/>
        <c:lblOffset val="100"/>
        <c:noMultiLvlLbl val="0"/>
      </c:catAx>
      <c:valAx>
        <c:axId val="413448320"/>
        <c:scaling>
          <c:orientation val="minMax"/>
          <c:max val="4"/>
          <c:min val="0"/>
        </c:scaling>
        <c:delete val="0"/>
        <c:axPos val="b"/>
        <c:majorGridlines>
          <c:spPr>
            <a:ln w="3175">
              <a:solidFill>
                <a:srgbClr val="808080"/>
              </a:solidFill>
              <a:prstDash val="solid"/>
            </a:ln>
          </c:spPr>
        </c:majorGridlines>
        <c:numFmt formatCode="0.00" sourceLinked="1"/>
        <c:majorTickMark val="out"/>
        <c:minorTickMark val="none"/>
        <c:tickLblPos val="none"/>
        <c:spPr>
          <a:ln w="9525">
            <a:noFill/>
          </a:ln>
        </c:spPr>
        <c:crossAx val="413447144"/>
        <c:crosses val="autoZero"/>
        <c:crossBetween val="between"/>
        <c:majorUnit val="1"/>
      </c:valAx>
      <c:spPr>
        <a:solidFill>
          <a:srgbClr val="FFFFFF"/>
        </a:solid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9" l="0.78740157499999996" r="0.78740157499999996" t="0.984251969" header="0.51180555555555551" footer="0.51180555555555551"/>
    <c:pageSetup firstPageNumber="0"/>
  </c:printSettings>
</c:chartSpace>
</file>

<file path=xl/charts/chart5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607819671248286"/>
          <c:y val="0.42222451293681063"/>
          <c:w val="0.76470496717868319"/>
          <c:h val="0.62222559801214194"/>
        </c:manualLayout>
      </c:layout>
      <c:barChart>
        <c:barDir val="bar"/>
        <c:grouping val="stacked"/>
        <c:varyColors val="0"/>
        <c:ser>
          <c:idx val="0"/>
          <c:order val="0"/>
          <c:spPr>
            <a:solidFill>
              <a:srgbClr val="558ED5"/>
            </a:solidFill>
            <a:ln w="25400">
              <a:solidFill>
                <a:srgbClr val="333399"/>
              </a:solidFill>
              <a:prstDash val="solid"/>
            </a:ln>
          </c:spPr>
          <c:invertIfNegative val="0"/>
          <c:dPt>
            <c:idx val="0"/>
            <c:invertIfNegative val="0"/>
            <c:bubble3D val="0"/>
            <c:spPr>
              <a:solidFill>
                <a:srgbClr val="558ED5"/>
              </a:solidFill>
              <a:ln w="25400">
                <a:noFill/>
              </a:ln>
            </c:spPr>
            <c:extLst>
              <c:ext xmlns:c16="http://schemas.microsoft.com/office/drawing/2014/chart" uri="{C3380CC4-5D6E-409C-BE32-E72D297353CC}">
                <c16:uniqueId val="{00000000-8A4C-4BC1-B409-23C7B3423DB1}"/>
              </c:ext>
            </c:extLst>
          </c:dPt>
          <c:dLbls>
            <c:dLbl>
              <c:idx val="0"/>
              <c:numFmt formatCode="#,##0.0" sourceLinked="0"/>
              <c:spPr>
                <a:noFill/>
                <a:ln w="25400">
                  <a:noFill/>
                </a:ln>
              </c:spPr>
              <c:txPr>
                <a:bodyPr/>
                <a:lstStyle/>
                <a:p>
                  <a:pPr>
                    <a:defRPr sz="800" b="0" i="0" u="none" strike="noStrike" baseline="0">
                      <a:solidFill>
                        <a:srgbClr val="FFFFFF"/>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00-8A4C-4BC1-B409-23C7B3423DB1}"/>
                </c:ext>
              </c:extLst>
            </c:dLbl>
            <c:numFmt formatCode="#,##0.0" sourceLinked="0"/>
            <c:spPr>
              <a:noFill/>
              <a:ln w="25400">
                <a:noFill/>
              </a:ln>
            </c:spPr>
            <c:txPr>
              <a:bodyPr wrap="square" lIns="38100" tIns="19050" rIns="38100" bIns="19050" anchor="ctr">
                <a:spAutoFit/>
              </a:bodyPr>
              <a:lstStyle/>
              <a:p>
                <a:pPr>
                  <a:defRPr sz="800" b="0" i="0" u="none" strike="noStrike" baseline="0">
                    <a:solidFill>
                      <a:srgbClr val="FFFFFF"/>
                    </a:solidFill>
                    <a:latin typeface="Arial"/>
                    <a:ea typeface="Arial"/>
                    <a:cs typeface="Arial"/>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Rezultatai!$C$8</c:f>
              <c:numCache>
                <c:formatCode>0.00</c:formatCode>
                <c:ptCount val="1"/>
                <c:pt idx="0">
                  <c:v>0</c:v>
                </c:pt>
              </c:numCache>
            </c:numRef>
          </c:val>
          <c:extLst>
            <c:ext xmlns:c16="http://schemas.microsoft.com/office/drawing/2014/chart" uri="{C3380CC4-5D6E-409C-BE32-E72D297353CC}">
              <c16:uniqueId val="{00000001-8A4C-4BC1-B409-23C7B3423DB1}"/>
            </c:ext>
          </c:extLst>
        </c:ser>
        <c:dLbls>
          <c:showLegendKey val="0"/>
          <c:showVal val="0"/>
          <c:showCatName val="0"/>
          <c:showSerName val="0"/>
          <c:showPercent val="0"/>
          <c:showBubbleSize val="0"/>
        </c:dLbls>
        <c:gapWidth val="150"/>
        <c:overlap val="100"/>
        <c:axId val="412746464"/>
        <c:axId val="412747248"/>
      </c:barChart>
      <c:catAx>
        <c:axId val="412746464"/>
        <c:scaling>
          <c:orientation val="minMax"/>
        </c:scaling>
        <c:delete val="1"/>
        <c:axPos val="l"/>
        <c:majorTickMark val="out"/>
        <c:minorTickMark val="none"/>
        <c:tickLblPos val="nextTo"/>
        <c:crossAx val="412747248"/>
        <c:crossesAt val="0"/>
        <c:auto val="1"/>
        <c:lblAlgn val="ctr"/>
        <c:lblOffset val="100"/>
        <c:noMultiLvlLbl val="0"/>
      </c:catAx>
      <c:valAx>
        <c:axId val="412747248"/>
        <c:scaling>
          <c:orientation val="minMax"/>
          <c:max val="4"/>
          <c:min val="0"/>
        </c:scaling>
        <c:delete val="0"/>
        <c:axPos val="b"/>
        <c:majorGridlines>
          <c:spPr>
            <a:ln w="3175">
              <a:solidFill>
                <a:srgbClr val="808080"/>
              </a:solidFill>
              <a:prstDash val="solid"/>
            </a:ln>
          </c:spPr>
        </c:majorGridlines>
        <c:numFmt formatCode="0.00" sourceLinked="1"/>
        <c:majorTickMark val="out"/>
        <c:minorTickMark val="none"/>
        <c:tickLblPos val="none"/>
        <c:spPr>
          <a:ln w="9525">
            <a:noFill/>
          </a:ln>
        </c:spPr>
        <c:crossAx val="412746464"/>
        <c:crosses val="autoZero"/>
        <c:crossBetween val="between"/>
        <c:majorUnit val="1"/>
      </c:valAx>
      <c:spPr>
        <a:solidFill>
          <a:srgbClr val="FFFFFF"/>
        </a:solid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9" l="0.78740157499999996" r="0.78740157499999996" t="0.984251969" header="0.51180555555555551" footer="0.51180555555555551"/>
    <c:pageSetup firstPageNumber="0"/>
  </c:printSettings>
</c:chartSpace>
</file>

<file path=xl/charts/chart5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607819671248286"/>
          <c:y val="0.42222451293681063"/>
          <c:w val="0.76470496717868319"/>
          <c:h val="0.62222559801214194"/>
        </c:manualLayout>
      </c:layout>
      <c:barChart>
        <c:barDir val="bar"/>
        <c:grouping val="stacked"/>
        <c:varyColors val="0"/>
        <c:ser>
          <c:idx val="0"/>
          <c:order val="0"/>
          <c:spPr>
            <a:solidFill>
              <a:srgbClr val="558ED5"/>
            </a:solidFill>
            <a:ln w="25400">
              <a:solidFill>
                <a:srgbClr val="333399"/>
              </a:solidFill>
              <a:prstDash val="solid"/>
            </a:ln>
          </c:spPr>
          <c:invertIfNegative val="0"/>
          <c:dPt>
            <c:idx val="0"/>
            <c:invertIfNegative val="0"/>
            <c:bubble3D val="0"/>
            <c:spPr>
              <a:solidFill>
                <a:srgbClr val="558ED5"/>
              </a:solidFill>
              <a:ln w="25400">
                <a:noFill/>
              </a:ln>
            </c:spPr>
            <c:extLst>
              <c:ext xmlns:c16="http://schemas.microsoft.com/office/drawing/2014/chart" uri="{C3380CC4-5D6E-409C-BE32-E72D297353CC}">
                <c16:uniqueId val="{00000000-6B3D-4A8F-804D-4524670D77B0}"/>
              </c:ext>
            </c:extLst>
          </c:dPt>
          <c:dLbls>
            <c:dLbl>
              <c:idx val="0"/>
              <c:numFmt formatCode="#,##0.0" sourceLinked="0"/>
              <c:spPr>
                <a:noFill/>
                <a:ln w="25400">
                  <a:noFill/>
                </a:ln>
              </c:spPr>
              <c:txPr>
                <a:bodyPr/>
                <a:lstStyle/>
                <a:p>
                  <a:pPr>
                    <a:defRPr sz="800" b="0" i="0" u="none" strike="noStrike" baseline="0">
                      <a:solidFill>
                        <a:srgbClr val="FFFFFF"/>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00-6B3D-4A8F-804D-4524670D77B0}"/>
                </c:ext>
              </c:extLst>
            </c:dLbl>
            <c:numFmt formatCode="#,##0.0" sourceLinked="0"/>
            <c:spPr>
              <a:noFill/>
              <a:ln w="25400">
                <a:noFill/>
              </a:ln>
            </c:spPr>
            <c:txPr>
              <a:bodyPr wrap="square" lIns="38100" tIns="19050" rIns="38100" bIns="19050" anchor="ctr">
                <a:spAutoFit/>
              </a:bodyPr>
              <a:lstStyle/>
              <a:p>
                <a:pPr>
                  <a:defRPr sz="800" b="0" i="0" u="none" strike="noStrike" baseline="0">
                    <a:solidFill>
                      <a:srgbClr val="FFFFFF"/>
                    </a:solidFill>
                    <a:latin typeface="Arial"/>
                    <a:ea typeface="Arial"/>
                    <a:cs typeface="Arial"/>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Rezultatai!$C$9</c:f>
              <c:numCache>
                <c:formatCode>0.00</c:formatCode>
                <c:ptCount val="1"/>
                <c:pt idx="0">
                  <c:v>0</c:v>
                </c:pt>
              </c:numCache>
            </c:numRef>
          </c:val>
          <c:extLst>
            <c:ext xmlns:c16="http://schemas.microsoft.com/office/drawing/2014/chart" uri="{C3380CC4-5D6E-409C-BE32-E72D297353CC}">
              <c16:uniqueId val="{00000001-6B3D-4A8F-804D-4524670D77B0}"/>
            </c:ext>
          </c:extLst>
        </c:ser>
        <c:dLbls>
          <c:showLegendKey val="0"/>
          <c:showVal val="0"/>
          <c:showCatName val="0"/>
          <c:showSerName val="0"/>
          <c:showPercent val="0"/>
          <c:showBubbleSize val="0"/>
        </c:dLbls>
        <c:gapWidth val="150"/>
        <c:overlap val="100"/>
        <c:axId val="412747640"/>
        <c:axId val="412751168"/>
      </c:barChart>
      <c:catAx>
        <c:axId val="412747640"/>
        <c:scaling>
          <c:orientation val="minMax"/>
        </c:scaling>
        <c:delete val="1"/>
        <c:axPos val="l"/>
        <c:majorTickMark val="out"/>
        <c:minorTickMark val="none"/>
        <c:tickLblPos val="nextTo"/>
        <c:crossAx val="412751168"/>
        <c:crossesAt val="0"/>
        <c:auto val="1"/>
        <c:lblAlgn val="ctr"/>
        <c:lblOffset val="100"/>
        <c:noMultiLvlLbl val="0"/>
      </c:catAx>
      <c:valAx>
        <c:axId val="412751168"/>
        <c:scaling>
          <c:orientation val="minMax"/>
          <c:max val="4"/>
          <c:min val="0"/>
        </c:scaling>
        <c:delete val="0"/>
        <c:axPos val="b"/>
        <c:majorGridlines>
          <c:spPr>
            <a:ln w="3175">
              <a:solidFill>
                <a:srgbClr val="808080"/>
              </a:solidFill>
              <a:prstDash val="solid"/>
            </a:ln>
          </c:spPr>
        </c:majorGridlines>
        <c:numFmt formatCode="0.00" sourceLinked="1"/>
        <c:majorTickMark val="out"/>
        <c:minorTickMark val="none"/>
        <c:tickLblPos val="none"/>
        <c:spPr>
          <a:ln w="9525">
            <a:noFill/>
          </a:ln>
        </c:spPr>
        <c:crossAx val="412747640"/>
        <c:crosses val="autoZero"/>
        <c:crossBetween val="between"/>
        <c:majorUnit val="1"/>
      </c:valAx>
      <c:spPr>
        <a:solidFill>
          <a:srgbClr val="FFFFFF"/>
        </a:solid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9" l="0.78740157499999996" r="0.78740157499999996" t="0.984251969" header="0.51180555555555551" footer="0.51180555555555551"/>
    <c:pageSetup firstPageNumber="0"/>
  </c:printSettings>
</c:chartSpace>
</file>

<file path=xl/charts/chart5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607819671248286"/>
          <c:y val="0.42222451293681063"/>
          <c:w val="0.76470496717868319"/>
          <c:h val="0.62222559801214194"/>
        </c:manualLayout>
      </c:layout>
      <c:barChart>
        <c:barDir val="bar"/>
        <c:grouping val="stacked"/>
        <c:varyColors val="0"/>
        <c:ser>
          <c:idx val="0"/>
          <c:order val="0"/>
          <c:spPr>
            <a:solidFill>
              <a:srgbClr val="558ED5"/>
            </a:solidFill>
            <a:ln w="25400">
              <a:solidFill>
                <a:srgbClr val="333399"/>
              </a:solidFill>
              <a:prstDash val="solid"/>
            </a:ln>
          </c:spPr>
          <c:invertIfNegative val="0"/>
          <c:dPt>
            <c:idx val="0"/>
            <c:invertIfNegative val="0"/>
            <c:bubble3D val="0"/>
            <c:spPr>
              <a:solidFill>
                <a:srgbClr val="558ED5"/>
              </a:solidFill>
              <a:ln w="25400">
                <a:noFill/>
              </a:ln>
            </c:spPr>
            <c:extLst>
              <c:ext xmlns:c16="http://schemas.microsoft.com/office/drawing/2014/chart" uri="{C3380CC4-5D6E-409C-BE32-E72D297353CC}">
                <c16:uniqueId val="{00000000-9895-4372-9A38-EACDA59695B4}"/>
              </c:ext>
            </c:extLst>
          </c:dPt>
          <c:dLbls>
            <c:dLbl>
              <c:idx val="0"/>
              <c:numFmt formatCode="#,##0.0" sourceLinked="0"/>
              <c:spPr>
                <a:noFill/>
                <a:ln w="25400">
                  <a:noFill/>
                </a:ln>
              </c:spPr>
              <c:txPr>
                <a:bodyPr/>
                <a:lstStyle/>
                <a:p>
                  <a:pPr>
                    <a:defRPr sz="800" b="0" i="0" u="none" strike="noStrike" baseline="0">
                      <a:solidFill>
                        <a:srgbClr val="FFFFFF"/>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00-9895-4372-9A38-EACDA59695B4}"/>
                </c:ext>
              </c:extLst>
            </c:dLbl>
            <c:numFmt formatCode="#,##0.0" sourceLinked="0"/>
            <c:spPr>
              <a:noFill/>
              <a:ln w="25400">
                <a:noFill/>
              </a:ln>
            </c:spPr>
            <c:txPr>
              <a:bodyPr wrap="square" lIns="38100" tIns="19050" rIns="38100" bIns="19050" anchor="ctr">
                <a:spAutoFit/>
              </a:bodyPr>
              <a:lstStyle/>
              <a:p>
                <a:pPr>
                  <a:defRPr sz="800" b="0" i="0" u="none" strike="noStrike" baseline="0">
                    <a:solidFill>
                      <a:srgbClr val="FFFFFF"/>
                    </a:solidFill>
                    <a:latin typeface="Arial"/>
                    <a:ea typeface="Arial"/>
                    <a:cs typeface="Arial"/>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Rezultatai!$C$10</c:f>
              <c:numCache>
                <c:formatCode>0.00</c:formatCode>
                <c:ptCount val="1"/>
                <c:pt idx="0">
                  <c:v>0</c:v>
                </c:pt>
              </c:numCache>
            </c:numRef>
          </c:val>
          <c:extLst>
            <c:ext xmlns:c16="http://schemas.microsoft.com/office/drawing/2014/chart" uri="{C3380CC4-5D6E-409C-BE32-E72D297353CC}">
              <c16:uniqueId val="{00000001-9895-4372-9A38-EACDA59695B4}"/>
            </c:ext>
          </c:extLst>
        </c:ser>
        <c:dLbls>
          <c:showLegendKey val="0"/>
          <c:showVal val="0"/>
          <c:showCatName val="0"/>
          <c:showSerName val="0"/>
          <c:showPercent val="0"/>
          <c:showBubbleSize val="0"/>
        </c:dLbls>
        <c:gapWidth val="150"/>
        <c:overlap val="100"/>
        <c:axId val="412748032"/>
        <c:axId val="412753128"/>
      </c:barChart>
      <c:catAx>
        <c:axId val="412748032"/>
        <c:scaling>
          <c:orientation val="minMax"/>
        </c:scaling>
        <c:delete val="1"/>
        <c:axPos val="l"/>
        <c:majorTickMark val="out"/>
        <c:minorTickMark val="none"/>
        <c:tickLblPos val="nextTo"/>
        <c:crossAx val="412753128"/>
        <c:crossesAt val="0"/>
        <c:auto val="1"/>
        <c:lblAlgn val="ctr"/>
        <c:lblOffset val="100"/>
        <c:noMultiLvlLbl val="0"/>
      </c:catAx>
      <c:valAx>
        <c:axId val="412753128"/>
        <c:scaling>
          <c:orientation val="minMax"/>
          <c:max val="4"/>
          <c:min val="0"/>
        </c:scaling>
        <c:delete val="0"/>
        <c:axPos val="b"/>
        <c:majorGridlines>
          <c:spPr>
            <a:ln w="3175">
              <a:solidFill>
                <a:srgbClr val="808080"/>
              </a:solidFill>
              <a:prstDash val="solid"/>
            </a:ln>
          </c:spPr>
        </c:majorGridlines>
        <c:numFmt formatCode="0.00" sourceLinked="1"/>
        <c:majorTickMark val="out"/>
        <c:minorTickMark val="none"/>
        <c:tickLblPos val="none"/>
        <c:spPr>
          <a:ln w="9525">
            <a:noFill/>
          </a:ln>
        </c:spPr>
        <c:crossAx val="412748032"/>
        <c:crosses val="autoZero"/>
        <c:crossBetween val="between"/>
        <c:majorUnit val="1"/>
      </c:valAx>
      <c:spPr>
        <a:solidFill>
          <a:srgbClr val="FFFFFF"/>
        </a:solid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9" l="0.78740157499999996" r="0.78740157499999996" t="0.984251969" header="0.51180555555555551" footer="0.51180555555555551"/>
    <c:pageSetup firstPageNumber="0"/>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071446087914698"/>
          <c:y val="0.50000530746122895"/>
          <c:w val="0.8035723043957349"/>
          <c:h val="0.21739361193966478"/>
        </c:manualLayout>
      </c:layout>
      <c:barChart>
        <c:barDir val="col"/>
        <c:grouping val="clustered"/>
        <c:varyColors val="0"/>
        <c:ser>
          <c:idx val="0"/>
          <c:order val="0"/>
          <c:spPr>
            <a:solidFill>
              <a:srgbClr val="000000"/>
            </a:solidFill>
            <a:ln w="12700">
              <a:solidFill>
                <a:srgbClr val="000000"/>
              </a:solidFill>
              <a:prstDash val="solid"/>
            </a:ln>
          </c:spPr>
          <c:invertIfNegative val="0"/>
          <c:dLbls>
            <c:spPr>
              <a:noFill/>
              <a:ln w="25400">
                <a:noFill/>
              </a:ln>
            </c:spPr>
            <c:txPr>
              <a:bodyPr wrap="square" lIns="38100" tIns="19050" rIns="38100" bIns="19050" anchor="ctr">
                <a:spAutoFit/>
              </a:bodyPr>
              <a:lstStyle/>
              <a:p>
                <a:pPr algn="ctr" rtl="0">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Rezultatai!$N$8:$Q$8</c:f>
              <c:numCache>
                <c:formatCode>General</c:formatCode>
                <c:ptCount val="4"/>
                <c:pt idx="0">
                  <c:v>1</c:v>
                </c:pt>
                <c:pt idx="1">
                  <c:v>2</c:v>
                </c:pt>
                <c:pt idx="2">
                  <c:v>3</c:v>
                </c:pt>
                <c:pt idx="3">
                  <c:v>4</c:v>
                </c:pt>
              </c:numCache>
            </c:numRef>
          </c:cat>
          <c:val>
            <c:numRef>
              <c:f>Rezultatai!$I$8:$L$8</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0-126D-4298-AE49-176490DD9812}"/>
            </c:ext>
          </c:extLst>
        </c:ser>
        <c:dLbls>
          <c:showLegendKey val="0"/>
          <c:showVal val="0"/>
          <c:showCatName val="0"/>
          <c:showSerName val="0"/>
          <c:showPercent val="0"/>
          <c:showBubbleSize val="0"/>
        </c:dLbls>
        <c:gapWidth val="150"/>
        <c:axId val="212254424"/>
        <c:axId val="212248544"/>
      </c:barChart>
      <c:catAx>
        <c:axId val="21225442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212248544"/>
        <c:crossesAt val="0"/>
        <c:auto val="1"/>
        <c:lblAlgn val="ctr"/>
        <c:lblOffset val="100"/>
        <c:tickLblSkip val="1"/>
        <c:tickMarkSkip val="1"/>
        <c:noMultiLvlLbl val="0"/>
      </c:catAx>
      <c:valAx>
        <c:axId val="212248544"/>
        <c:scaling>
          <c:orientation val="minMax"/>
        </c:scaling>
        <c:delete val="1"/>
        <c:axPos val="l"/>
        <c:numFmt formatCode="General" sourceLinked="1"/>
        <c:majorTickMark val="out"/>
        <c:minorTickMark val="none"/>
        <c:tickLblPos val="nextTo"/>
        <c:crossAx val="212254424"/>
        <c:crosses val="autoZero"/>
        <c:crossBetween val="between"/>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9" l="0.78740157499999996" r="0.78740157499999996" t="0.984251969" header="0.51180555555555551" footer="0.51180555555555551"/>
    <c:pageSetup firstPageNumber="0"/>
  </c:printSettings>
</c:chartSpace>
</file>

<file path=xl/charts/chart6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607819671248286"/>
          <c:y val="0.42222451293681063"/>
          <c:w val="0.76470496717868319"/>
          <c:h val="0.62222559801214194"/>
        </c:manualLayout>
      </c:layout>
      <c:barChart>
        <c:barDir val="bar"/>
        <c:grouping val="stacked"/>
        <c:varyColors val="0"/>
        <c:ser>
          <c:idx val="0"/>
          <c:order val="0"/>
          <c:spPr>
            <a:solidFill>
              <a:srgbClr val="558ED5"/>
            </a:solidFill>
            <a:ln w="25400">
              <a:solidFill>
                <a:srgbClr val="333399"/>
              </a:solidFill>
              <a:prstDash val="solid"/>
            </a:ln>
          </c:spPr>
          <c:invertIfNegative val="0"/>
          <c:dPt>
            <c:idx val="0"/>
            <c:invertIfNegative val="0"/>
            <c:bubble3D val="0"/>
            <c:spPr>
              <a:solidFill>
                <a:srgbClr val="558ED5"/>
              </a:solidFill>
              <a:ln w="25400">
                <a:noFill/>
              </a:ln>
            </c:spPr>
            <c:extLst>
              <c:ext xmlns:c16="http://schemas.microsoft.com/office/drawing/2014/chart" uri="{C3380CC4-5D6E-409C-BE32-E72D297353CC}">
                <c16:uniqueId val="{00000000-7F34-4D74-BFED-800D5E812FE4}"/>
              </c:ext>
            </c:extLst>
          </c:dPt>
          <c:dLbls>
            <c:dLbl>
              <c:idx val="0"/>
              <c:numFmt formatCode="#,##0.0" sourceLinked="0"/>
              <c:spPr>
                <a:noFill/>
                <a:ln w="25400">
                  <a:noFill/>
                </a:ln>
              </c:spPr>
              <c:txPr>
                <a:bodyPr/>
                <a:lstStyle/>
                <a:p>
                  <a:pPr>
                    <a:defRPr sz="800" b="0" i="0" u="none" strike="noStrike" baseline="0">
                      <a:solidFill>
                        <a:srgbClr val="FFFFFF"/>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00-7F34-4D74-BFED-800D5E812FE4}"/>
                </c:ext>
              </c:extLst>
            </c:dLbl>
            <c:numFmt formatCode="#,##0.0" sourceLinked="0"/>
            <c:spPr>
              <a:noFill/>
              <a:ln w="25400">
                <a:noFill/>
              </a:ln>
            </c:spPr>
            <c:txPr>
              <a:bodyPr wrap="square" lIns="38100" tIns="19050" rIns="38100" bIns="19050" anchor="ctr">
                <a:spAutoFit/>
              </a:bodyPr>
              <a:lstStyle/>
              <a:p>
                <a:pPr>
                  <a:defRPr sz="800" b="0" i="0" u="none" strike="noStrike" baseline="0">
                    <a:solidFill>
                      <a:srgbClr val="FFFFFF"/>
                    </a:solidFill>
                    <a:latin typeface="Arial"/>
                    <a:ea typeface="Arial"/>
                    <a:cs typeface="Arial"/>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Rezultatai!$C$11</c:f>
              <c:numCache>
                <c:formatCode>0.00</c:formatCode>
                <c:ptCount val="1"/>
                <c:pt idx="0">
                  <c:v>0</c:v>
                </c:pt>
              </c:numCache>
            </c:numRef>
          </c:val>
          <c:extLst>
            <c:ext xmlns:c16="http://schemas.microsoft.com/office/drawing/2014/chart" uri="{C3380CC4-5D6E-409C-BE32-E72D297353CC}">
              <c16:uniqueId val="{00000001-7F34-4D74-BFED-800D5E812FE4}"/>
            </c:ext>
          </c:extLst>
        </c:ser>
        <c:dLbls>
          <c:showLegendKey val="0"/>
          <c:showVal val="0"/>
          <c:showCatName val="0"/>
          <c:showSerName val="0"/>
          <c:showPercent val="0"/>
          <c:showBubbleSize val="0"/>
        </c:dLbls>
        <c:gapWidth val="150"/>
        <c:overlap val="100"/>
        <c:axId val="412751560"/>
        <c:axId val="412746072"/>
      </c:barChart>
      <c:catAx>
        <c:axId val="412751560"/>
        <c:scaling>
          <c:orientation val="minMax"/>
        </c:scaling>
        <c:delete val="1"/>
        <c:axPos val="l"/>
        <c:majorTickMark val="out"/>
        <c:minorTickMark val="none"/>
        <c:tickLblPos val="nextTo"/>
        <c:crossAx val="412746072"/>
        <c:crossesAt val="0"/>
        <c:auto val="1"/>
        <c:lblAlgn val="ctr"/>
        <c:lblOffset val="100"/>
        <c:noMultiLvlLbl val="0"/>
      </c:catAx>
      <c:valAx>
        <c:axId val="412746072"/>
        <c:scaling>
          <c:orientation val="minMax"/>
          <c:max val="4"/>
          <c:min val="0"/>
        </c:scaling>
        <c:delete val="0"/>
        <c:axPos val="b"/>
        <c:majorGridlines>
          <c:spPr>
            <a:ln w="3175">
              <a:solidFill>
                <a:srgbClr val="808080"/>
              </a:solidFill>
              <a:prstDash val="solid"/>
            </a:ln>
          </c:spPr>
        </c:majorGridlines>
        <c:numFmt formatCode="0.00" sourceLinked="1"/>
        <c:majorTickMark val="out"/>
        <c:minorTickMark val="none"/>
        <c:tickLblPos val="none"/>
        <c:spPr>
          <a:ln w="9525">
            <a:noFill/>
          </a:ln>
        </c:spPr>
        <c:crossAx val="412751560"/>
        <c:crosses val="autoZero"/>
        <c:crossBetween val="between"/>
        <c:majorUnit val="1"/>
      </c:valAx>
      <c:spPr>
        <a:solidFill>
          <a:srgbClr val="FFFFFF"/>
        </a:solid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9" l="0.78740157499999996" r="0.78740157499999996" t="0.984251969" header="0.51180555555555551" footer="0.51180555555555551"/>
    <c:pageSetup firstPageNumber="0"/>
  </c:printSettings>
</c:chartSpace>
</file>

<file path=xl/charts/chart6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607819671248286"/>
          <c:y val="0.42222451293681063"/>
          <c:w val="0.76470496717868319"/>
          <c:h val="0.62222559801214194"/>
        </c:manualLayout>
      </c:layout>
      <c:barChart>
        <c:barDir val="bar"/>
        <c:grouping val="stacked"/>
        <c:varyColors val="0"/>
        <c:ser>
          <c:idx val="0"/>
          <c:order val="0"/>
          <c:spPr>
            <a:solidFill>
              <a:srgbClr val="558ED5"/>
            </a:solidFill>
            <a:ln w="25400">
              <a:solidFill>
                <a:srgbClr val="333399"/>
              </a:solidFill>
              <a:prstDash val="solid"/>
            </a:ln>
          </c:spPr>
          <c:invertIfNegative val="0"/>
          <c:dPt>
            <c:idx val="0"/>
            <c:invertIfNegative val="0"/>
            <c:bubble3D val="0"/>
            <c:spPr>
              <a:solidFill>
                <a:srgbClr val="558ED5"/>
              </a:solidFill>
              <a:ln w="25400">
                <a:noFill/>
              </a:ln>
            </c:spPr>
            <c:extLst>
              <c:ext xmlns:c16="http://schemas.microsoft.com/office/drawing/2014/chart" uri="{C3380CC4-5D6E-409C-BE32-E72D297353CC}">
                <c16:uniqueId val="{00000000-9A65-4C25-A64B-1D4255762C10}"/>
              </c:ext>
            </c:extLst>
          </c:dPt>
          <c:dLbls>
            <c:dLbl>
              <c:idx val="0"/>
              <c:numFmt formatCode="#,##0.0" sourceLinked="0"/>
              <c:spPr>
                <a:noFill/>
                <a:ln w="25400">
                  <a:noFill/>
                </a:ln>
              </c:spPr>
              <c:txPr>
                <a:bodyPr/>
                <a:lstStyle/>
                <a:p>
                  <a:pPr>
                    <a:defRPr sz="800" b="0" i="0" u="none" strike="noStrike" baseline="0">
                      <a:solidFill>
                        <a:srgbClr val="FFFFFF"/>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00-9A65-4C25-A64B-1D4255762C10}"/>
                </c:ext>
              </c:extLst>
            </c:dLbl>
            <c:numFmt formatCode="#,##0.0" sourceLinked="0"/>
            <c:spPr>
              <a:noFill/>
              <a:ln w="25400">
                <a:noFill/>
              </a:ln>
            </c:spPr>
            <c:txPr>
              <a:bodyPr wrap="square" lIns="38100" tIns="19050" rIns="38100" bIns="19050" anchor="ctr">
                <a:spAutoFit/>
              </a:bodyPr>
              <a:lstStyle/>
              <a:p>
                <a:pPr>
                  <a:defRPr sz="800" b="0" i="0" u="none" strike="noStrike" baseline="0">
                    <a:solidFill>
                      <a:srgbClr val="FFFFFF"/>
                    </a:solidFill>
                    <a:latin typeface="Arial"/>
                    <a:ea typeface="Arial"/>
                    <a:cs typeface="Arial"/>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Rezultatai!$C$12</c:f>
              <c:numCache>
                <c:formatCode>0.00</c:formatCode>
                <c:ptCount val="1"/>
                <c:pt idx="0">
                  <c:v>0</c:v>
                </c:pt>
              </c:numCache>
            </c:numRef>
          </c:val>
          <c:extLst>
            <c:ext xmlns:c16="http://schemas.microsoft.com/office/drawing/2014/chart" uri="{C3380CC4-5D6E-409C-BE32-E72D297353CC}">
              <c16:uniqueId val="{00000001-9A65-4C25-A64B-1D4255762C10}"/>
            </c:ext>
          </c:extLst>
        </c:ser>
        <c:dLbls>
          <c:showLegendKey val="0"/>
          <c:showVal val="0"/>
          <c:showCatName val="0"/>
          <c:showSerName val="0"/>
          <c:showPercent val="0"/>
          <c:showBubbleSize val="0"/>
        </c:dLbls>
        <c:gapWidth val="150"/>
        <c:overlap val="100"/>
        <c:axId val="412749208"/>
        <c:axId val="412748816"/>
      </c:barChart>
      <c:catAx>
        <c:axId val="412749208"/>
        <c:scaling>
          <c:orientation val="minMax"/>
        </c:scaling>
        <c:delete val="1"/>
        <c:axPos val="l"/>
        <c:majorTickMark val="out"/>
        <c:minorTickMark val="none"/>
        <c:tickLblPos val="nextTo"/>
        <c:crossAx val="412748816"/>
        <c:crossesAt val="0"/>
        <c:auto val="1"/>
        <c:lblAlgn val="ctr"/>
        <c:lblOffset val="100"/>
        <c:noMultiLvlLbl val="0"/>
      </c:catAx>
      <c:valAx>
        <c:axId val="412748816"/>
        <c:scaling>
          <c:orientation val="minMax"/>
          <c:max val="4"/>
          <c:min val="0"/>
        </c:scaling>
        <c:delete val="0"/>
        <c:axPos val="b"/>
        <c:majorGridlines>
          <c:spPr>
            <a:ln w="3175">
              <a:solidFill>
                <a:srgbClr val="808080"/>
              </a:solidFill>
              <a:prstDash val="solid"/>
            </a:ln>
          </c:spPr>
        </c:majorGridlines>
        <c:numFmt formatCode="0.00" sourceLinked="1"/>
        <c:majorTickMark val="out"/>
        <c:minorTickMark val="none"/>
        <c:tickLblPos val="none"/>
        <c:spPr>
          <a:ln w="9525">
            <a:noFill/>
          </a:ln>
        </c:spPr>
        <c:crossAx val="412749208"/>
        <c:crosses val="autoZero"/>
        <c:crossBetween val="between"/>
        <c:majorUnit val="1"/>
      </c:valAx>
      <c:spPr>
        <a:solidFill>
          <a:srgbClr val="FFFFFF"/>
        </a:solid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9" l="0.78740157499999996" r="0.78740157499999996" t="0.984251969" header="0.51180555555555551" footer="0.51180555555555551"/>
    <c:pageSetup firstPageNumber="0"/>
  </c:printSettings>
</c:chartSpace>
</file>

<file path=xl/charts/chart6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607819671248286"/>
          <c:y val="0.42222451293681063"/>
          <c:w val="0.76470496717868319"/>
          <c:h val="0.62222559801214194"/>
        </c:manualLayout>
      </c:layout>
      <c:barChart>
        <c:barDir val="bar"/>
        <c:grouping val="stacked"/>
        <c:varyColors val="0"/>
        <c:ser>
          <c:idx val="0"/>
          <c:order val="0"/>
          <c:spPr>
            <a:solidFill>
              <a:srgbClr val="558ED5"/>
            </a:solidFill>
            <a:ln w="25400">
              <a:solidFill>
                <a:srgbClr val="333399"/>
              </a:solidFill>
              <a:prstDash val="solid"/>
            </a:ln>
          </c:spPr>
          <c:invertIfNegative val="0"/>
          <c:dPt>
            <c:idx val="0"/>
            <c:invertIfNegative val="0"/>
            <c:bubble3D val="0"/>
            <c:spPr>
              <a:solidFill>
                <a:srgbClr val="558ED5"/>
              </a:solidFill>
              <a:ln w="25400">
                <a:noFill/>
              </a:ln>
            </c:spPr>
            <c:extLst>
              <c:ext xmlns:c16="http://schemas.microsoft.com/office/drawing/2014/chart" uri="{C3380CC4-5D6E-409C-BE32-E72D297353CC}">
                <c16:uniqueId val="{00000000-D994-40A9-BDB7-4FBBCD53DAF2}"/>
              </c:ext>
            </c:extLst>
          </c:dPt>
          <c:dLbls>
            <c:dLbl>
              <c:idx val="0"/>
              <c:numFmt formatCode="#,##0.0" sourceLinked="0"/>
              <c:spPr>
                <a:noFill/>
                <a:ln w="25400">
                  <a:noFill/>
                </a:ln>
              </c:spPr>
              <c:txPr>
                <a:bodyPr/>
                <a:lstStyle/>
                <a:p>
                  <a:pPr>
                    <a:defRPr sz="800" b="0" i="0" u="none" strike="noStrike" baseline="0">
                      <a:solidFill>
                        <a:srgbClr val="FFFFFF"/>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00-D994-40A9-BDB7-4FBBCD53DAF2}"/>
                </c:ext>
              </c:extLst>
            </c:dLbl>
            <c:numFmt formatCode="#,##0.0" sourceLinked="0"/>
            <c:spPr>
              <a:noFill/>
              <a:ln w="25400">
                <a:noFill/>
              </a:ln>
            </c:spPr>
            <c:txPr>
              <a:bodyPr wrap="square" lIns="38100" tIns="19050" rIns="38100" bIns="19050" anchor="ctr">
                <a:spAutoFit/>
              </a:bodyPr>
              <a:lstStyle/>
              <a:p>
                <a:pPr>
                  <a:defRPr sz="800" b="0" i="0" u="none" strike="noStrike" baseline="0">
                    <a:solidFill>
                      <a:srgbClr val="FFFFFF"/>
                    </a:solidFill>
                    <a:latin typeface="Arial"/>
                    <a:ea typeface="Arial"/>
                    <a:cs typeface="Arial"/>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Rezultatai!$C$13</c:f>
              <c:numCache>
                <c:formatCode>0.00</c:formatCode>
                <c:ptCount val="1"/>
                <c:pt idx="0">
                  <c:v>0</c:v>
                </c:pt>
              </c:numCache>
            </c:numRef>
          </c:val>
          <c:extLst>
            <c:ext xmlns:c16="http://schemas.microsoft.com/office/drawing/2014/chart" uri="{C3380CC4-5D6E-409C-BE32-E72D297353CC}">
              <c16:uniqueId val="{00000001-D994-40A9-BDB7-4FBBCD53DAF2}"/>
            </c:ext>
          </c:extLst>
        </c:ser>
        <c:dLbls>
          <c:showLegendKey val="0"/>
          <c:showVal val="0"/>
          <c:showCatName val="0"/>
          <c:showSerName val="0"/>
          <c:showPercent val="0"/>
          <c:showBubbleSize val="0"/>
        </c:dLbls>
        <c:gapWidth val="150"/>
        <c:overlap val="100"/>
        <c:axId val="412752736"/>
        <c:axId val="412749992"/>
      </c:barChart>
      <c:catAx>
        <c:axId val="412752736"/>
        <c:scaling>
          <c:orientation val="minMax"/>
        </c:scaling>
        <c:delete val="1"/>
        <c:axPos val="l"/>
        <c:majorTickMark val="out"/>
        <c:minorTickMark val="none"/>
        <c:tickLblPos val="nextTo"/>
        <c:crossAx val="412749992"/>
        <c:crossesAt val="0"/>
        <c:auto val="1"/>
        <c:lblAlgn val="ctr"/>
        <c:lblOffset val="100"/>
        <c:noMultiLvlLbl val="0"/>
      </c:catAx>
      <c:valAx>
        <c:axId val="412749992"/>
        <c:scaling>
          <c:orientation val="minMax"/>
          <c:max val="4"/>
          <c:min val="0"/>
        </c:scaling>
        <c:delete val="0"/>
        <c:axPos val="b"/>
        <c:majorGridlines>
          <c:spPr>
            <a:ln w="3175">
              <a:solidFill>
                <a:srgbClr val="808080"/>
              </a:solidFill>
              <a:prstDash val="solid"/>
            </a:ln>
          </c:spPr>
        </c:majorGridlines>
        <c:numFmt formatCode="0.00" sourceLinked="1"/>
        <c:majorTickMark val="out"/>
        <c:minorTickMark val="none"/>
        <c:tickLblPos val="none"/>
        <c:spPr>
          <a:ln w="9525">
            <a:noFill/>
          </a:ln>
        </c:spPr>
        <c:crossAx val="412752736"/>
        <c:crosses val="autoZero"/>
        <c:crossBetween val="between"/>
        <c:majorUnit val="1"/>
      </c:valAx>
      <c:spPr>
        <a:solidFill>
          <a:srgbClr val="FFFFFF"/>
        </a:solid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9" l="0.78740157499999996" r="0.78740157499999996" t="0.984251969" header="0.51180555555555551" footer="0.51180555555555551"/>
    <c:pageSetup firstPageNumber="0"/>
  </c:printSettings>
</c:chartSpace>
</file>

<file path=xl/charts/chart6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607819671248286"/>
          <c:y val="0.42222451293681063"/>
          <c:w val="0.76470496717868319"/>
          <c:h val="0.62222559801214194"/>
        </c:manualLayout>
      </c:layout>
      <c:barChart>
        <c:barDir val="bar"/>
        <c:grouping val="stacked"/>
        <c:varyColors val="0"/>
        <c:ser>
          <c:idx val="0"/>
          <c:order val="0"/>
          <c:spPr>
            <a:solidFill>
              <a:srgbClr val="558ED5"/>
            </a:solidFill>
            <a:ln w="25400">
              <a:solidFill>
                <a:srgbClr val="333399"/>
              </a:solidFill>
              <a:prstDash val="solid"/>
            </a:ln>
          </c:spPr>
          <c:invertIfNegative val="0"/>
          <c:dPt>
            <c:idx val="0"/>
            <c:invertIfNegative val="0"/>
            <c:bubble3D val="0"/>
            <c:spPr>
              <a:solidFill>
                <a:srgbClr val="558ED5"/>
              </a:solidFill>
              <a:ln w="25400">
                <a:noFill/>
              </a:ln>
            </c:spPr>
            <c:extLst>
              <c:ext xmlns:c16="http://schemas.microsoft.com/office/drawing/2014/chart" uri="{C3380CC4-5D6E-409C-BE32-E72D297353CC}">
                <c16:uniqueId val="{00000000-BBF0-481C-B127-0CFED19F9B79}"/>
              </c:ext>
            </c:extLst>
          </c:dPt>
          <c:dLbls>
            <c:dLbl>
              <c:idx val="0"/>
              <c:numFmt formatCode="#,##0.0" sourceLinked="0"/>
              <c:spPr>
                <a:noFill/>
                <a:ln w="25400">
                  <a:noFill/>
                </a:ln>
              </c:spPr>
              <c:txPr>
                <a:bodyPr/>
                <a:lstStyle/>
                <a:p>
                  <a:pPr>
                    <a:defRPr sz="800" b="0" i="0" u="none" strike="noStrike" baseline="0">
                      <a:solidFill>
                        <a:srgbClr val="FFFFFF"/>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00-BBF0-481C-B127-0CFED19F9B79}"/>
                </c:ext>
              </c:extLst>
            </c:dLbl>
            <c:numFmt formatCode="#,##0.0" sourceLinked="0"/>
            <c:spPr>
              <a:noFill/>
              <a:ln w="25400">
                <a:noFill/>
              </a:ln>
            </c:spPr>
            <c:txPr>
              <a:bodyPr wrap="square" lIns="38100" tIns="19050" rIns="38100" bIns="19050" anchor="ctr">
                <a:spAutoFit/>
              </a:bodyPr>
              <a:lstStyle/>
              <a:p>
                <a:pPr>
                  <a:defRPr sz="800" b="0" i="0" u="none" strike="noStrike" baseline="0">
                    <a:solidFill>
                      <a:srgbClr val="FFFFFF"/>
                    </a:solidFill>
                    <a:latin typeface="Arial"/>
                    <a:ea typeface="Arial"/>
                    <a:cs typeface="Arial"/>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Rezultatai!$C$14</c:f>
              <c:numCache>
                <c:formatCode>0.00</c:formatCode>
                <c:ptCount val="1"/>
                <c:pt idx="0">
                  <c:v>0</c:v>
                </c:pt>
              </c:numCache>
            </c:numRef>
          </c:val>
          <c:extLst>
            <c:ext xmlns:c16="http://schemas.microsoft.com/office/drawing/2014/chart" uri="{C3380CC4-5D6E-409C-BE32-E72D297353CC}">
              <c16:uniqueId val="{00000001-BBF0-481C-B127-0CFED19F9B79}"/>
            </c:ext>
          </c:extLst>
        </c:ser>
        <c:dLbls>
          <c:showLegendKey val="0"/>
          <c:showVal val="0"/>
          <c:showCatName val="0"/>
          <c:showSerName val="0"/>
          <c:showPercent val="0"/>
          <c:showBubbleSize val="0"/>
        </c:dLbls>
        <c:gapWidth val="150"/>
        <c:overlap val="100"/>
        <c:axId val="412750384"/>
        <c:axId val="414326848"/>
      </c:barChart>
      <c:catAx>
        <c:axId val="412750384"/>
        <c:scaling>
          <c:orientation val="minMax"/>
        </c:scaling>
        <c:delete val="1"/>
        <c:axPos val="l"/>
        <c:majorTickMark val="out"/>
        <c:minorTickMark val="none"/>
        <c:tickLblPos val="nextTo"/>
        <c:crossAx val="414326848"/>
        <c:crossesAt val="0"/>
        <c:auto val="1"/>
        <c:lblAlgn val="ctr"/>
        <c:lblOffset val="100"/>
        <c:noMultiLvlLbl val="0"/>
      </c:catAx>
      <c:valAx>
        <c:axId val="414326848"/>
        <c:scaling>
          <c:orientation val="minMax"/>
          <c:max val="4"/>
          <c:min val="0"/>
        </c:scaling>
        <c:delete val="0"/>
        <c:axPos val="b"/>
        <c:majorGridlines>
          <c:spPr>
            <a:ln w="3175">
              <a:solidFill>
                <a:srgbClr val="808080"/>
              </a:solidFill>
              <a:prstDash val="solid"/>
            </a:ln>
          </c:spPr>
        </c:majorGridlines>
        <c:numFmt formatCode="0.00" sourceLinked="1"/>
        <c:majorTickMark val="out"/>
        <c:minorTickMark val="none"/>
        <c:tickLblPos val="none"/>
        <c:spPr>
          <a:ln w="9525">
            <a:noFill/>
          </a:ln>
        </c:spPr>
        <c:crossAx val="412750384"/>
        <c:crosses val="autoZero"/>
        <c:crossBetween val="between"/>
        <c:majorUnit val="1"/>
      </c:valAx>
      <c:spPr>
        <a:solidFill>
          <a:srgbClr val="FFFFFF"/>
        </a:solid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9" l="0.78740157499999996" r="0.78740157499999996" t="0.984251969" header="0.51180555555555551" footer="0.51180555555555551"/>
    <c:pageSetup firstPageNumber="0"/>
  </c:printSettings>
</c:chartSpace>
</file>

<file path=xl/charts/chart6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607819671248286"/>
          <c:y val="0.42222451293681063"/>
          <c:w val="0.76470496717868319"/>
          <c:h val="0.62222559801214194"/>
        </c:manualLayout>
      </c:layout>
      <c:barChart>
        <c:barDir val="bar"/>
        <c:grouping val="stacked"/>
        <c:varyColors val="0"/>
        <c:ser>
          <c:idx val="0"/>
          <c:order val="0"/>
          <c:spPr>
            <a:solidFill>
              <a:srgbClr val="558ED5"/>
            </a:solidFill>
            <a:ln w="25400">
              <a:solidFill>
                <a:srgbClr val="333399"/>
              </a:solidFill>
              <a:prstDash val="solid"/>
            </a:ln>
          </c:spPr>
          <c:invertIfNegative val="0"/>
          <c:dPt>
            <c:idx val="0"/>
            <c:invertIfNegative val="0"/>
            <c:bubble3D val="0"/>
            <c:spPr>
              <a:solidFill>
                <a:srgbClr val="558ED5"/>
              </a:solidFill>
              <a:ln w="25400">
                <a:noFill/>
              </a:ln>
            </c:spPr>
            <c:extLst>
              <c:ext xmlns:c16="http://schemas.microsoft.com/office/drawing/2014/chart" uri="{C3380CC4-5D6E-409C-BE32-E72D297353CC}">
                <c16:uniqueId val="{00000000-75BE-447D-9E69-AF8CA0312FFC}"/>
              </c:ext>
            </c:extLst>
          </c:dPt>
          <c:dLbls>
            <c:dLbl>
              <c:idx val="0"/>
              <c:numFmt formatCode="#,##0.0" sourceLinked="0"/>
              <c:spPr>
                <a:noFill/>
                <a:ln w="25400">
                  <a:noFill/>
                </a:ln>
              </c:spPr>
              <c:txPr>
                <a:bodyPr/>
                <a:lstStyle/>
                <a:p>
                  <a:pPr>
                    <a:defRPr sz="800" b="0" i="0" u="none" strike="noStrike" baseline="0">
                      <a:solidFill>
                        <a:srgbClr val="FFFFFF"/>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00-75BE-447D-9E69-AF8CA0312FFC}"/>
                </c:ext>
              </c:extLst>
            </c:dLbl>
            <c:numFmt formatCode="#,##0.0" sourceLinked="0"/>
            <c:spPr>
              <a:noFill/>
              <a:ln w="25400">
                <a:noFill/>
              </a:ln>
            </c:spPr>
            <c:txPr>
              <a:bodyPr wrap="square" lIns="38100" tIns="19050" rIns="38100" bIns="19050" anchor="ctr">
                <a:spAutoFit/>
              </a:bodyPr>
              <a:lstStyle/>
              <a:p>
                <a:pPr>
                  <a:defRPr sz="800" b="0" i="0" u="none" strike="noStrike" baseline="0">
                    <a:solidFill>
                      <a:srgbClr val="FFFFFF"/>
                    </a:solidFill>
                    <a:latin typeface="Arial"/>
                    <a:ea typeface="Arial"/>
                    <a:cs typeface="Arial"/>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Rezultatai!$C$15</c:f>
              <c:numCache>
                <c:formatCode>0.00</c:formatCode>
                <c:ptCount val="1"/>
                <c:pt idx="0">
                  <c:v>0</c:v>
                </c:pt>
              </c:numCache>
            </c:numRef>
          </c:val>
          <c:extLst>
            <c:ext xmlns:c16="http://schemas.microsoft.com/office/drawing/2014/chart" uri="{C3380CC4-5D6E-409C-BE32-E72D297353CC}">
              <c16:uniqueId val="{00000001-75BE-447D-9E69-AF8CA0312FFC}"/>
            </c:ext>
          </c:extLst>
        </c:ser>
        <c:dLbls>
          <c:showLegendKey val="0"/>
          <c:showVal val="0"/>
          <c:showCatName val="0"/>
          <c:showSerName val="0"/>
          <c:showPercent val="0"/>
          <c:showBubbleSize val="0"/>
        </c:dLbls>
        <c:gapWidth val="150"/>
        <c:overlap val="100"/>
        <c:axId val="414328416"/>
        <c:axId val="414321752"/>
      </c:barChart>
      <c:catAx>
        <c:axId val="414328416"/>
        <c:scaling>
          <c:orientation val="minMax"/>
        </c:scaling>
        <c:delete val="1"/>
        <c:axPos val="l"/>
        <c:majorTickMark val="out"/>
        <c:minorTickMark val="none"/>
        <c:tickLblPos val="nextTo"/>
        <c:crossAx val="414321752"/>
        <c:crossesAt val="0"/>
        <c:auto val="1"/>
        <c:lblAlgn val="ctr"/>
        <c:lblOffset val="100"/>
        <c:noMultiLvlLbl val="0"/>
      </c:catAx>
      <c:valAx>
        <c:axId val="414321752"/>
        <c:scaling>
          <c:orientation val="minMax"/>
          <c:max val="4"/>
          <c:min val="0"/>
        </c:scaling>
        <c:delete val="0"/>
        <c:axPos val="b"/>
        <c:majorGridlines>
          <c:spPr>
            <a:ln w="3175">
              <a:solidFill>
                <a:srgbClr val="808080"/>
              </a:solidFill>
              <a:prstDash val="solid"/>
            </a:ln>
          </c:spPr>
        </c:majorGridlines>
        <c:numFmt formatCode="0.00" sourceLinked="1"/>
        <c:majorTickMark val="out"/>
        <c:minorTickMark val="none"/>
        <c:tickLblPos val="none"/>
        <c:spPr>
          <a:ln w="9525">
            <a:noFill/>
          </a:ln>
        </c:spPr>
        <c:crossAx val="414328416"/>
        <c:crosses val="autoZero"/>
        <c:crossBetween val="between"/>
        <c:majorUnit val="1"/>
      </c:valAx>
      <c:spPr>
        <a:solidFill>
          <a:srgbClr val="FFFFFF"/>
        </a:solid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9" l="0.78740157499999996" r="0.78740157499999996" t="0.984251969" header="0.51180555555555551" footer="0.51180555555555551"/>
    <c:pageSetup firstPageNumber="0"/>
  </c:printSettings>
</c:chartSpace>
</file>

<file path=xl/charts/chart6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607819671248286"/>
          <c:y val="0.42222451293681063"/>
          <c:w val="0.76470496717868319"/>
          <c:h val="0.62222559801214194"/>
        </c:manualLayout>
      </c:layout>
      <c:barChart>
        <c:barDir val="bar"/>
        <c:grouping val="stacked"/>
        <c:varyColors val="0"/>
        <c:ser>
          <c:idx val="0"/>
          <c:order val="0"/>
          <c:spPr>
            <a:solidFill>
              <a:srgbClr val="558ED5"/>
            </a:solidFill>
            <a:ln w="25400">
              <a:solidFill>
                <a:srgbClr val="333399"/>
              </a:solidFill>
              <a:prstDash val="solid"/>
            </a:ln>
          </c:spPr>
          <c:invertIfNegative val="0"/>
          <c:dPt>
            <c:idx val="0"/>
            <c:invertIfNegative val="0"/>
            <c:bubble3D val="0"/>
            <c:spPr>
              <a:solidFill>
                <a:srgbClr val="558ED5"/>
              </a:solidFill>
              <a:ln w="25400">
                <a:noFill/>
              </a:ln>
            </c:spPr>
            <c:extLst>
              <c:ext xmlns:c16="http://schemas.microsoft.com/office/drawing/2014/chart" uri="{C3380CC4-5D6E-409C-BE32-E72D297353CC}">
                <c16:uniqueId val="{00000000-B41C-472F-A322-D9E22993E2C4}"/>
              </c:ext>
            </c:extLst>
          </c:dPt>
          <c:dLbls>
            <c:dLbl>
              <c:idx val="0"/>
              <c:numFmt formatCode="#,##0.0" sourceLinked="0"/>
              <c:spPr>
                <a:noFill/>
                <a:ln w="25400">
                  <a:noFill/>
                </a:ln>
              </c:spPr>
              <c:txPr>
                <a:bodyPr/>
                <a:lstStyle/>
                <a:p>
                  <a:pPr>
                    <a:defRPr sz="800" b="0" i="0" u="none" strike="noStrike" baseline="0">
                      <a:solidFill>
                        <a:srgbClr val="FFFFFF"/>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00-B41C-472F-A322-D9E22993E2C4}"/>
                </c:ext>
              </c:extLst>
            </c:dLbl>
            <c:numFmt formatCode="#,##0.0" sourceLinked="0"/>
            <c:spPr>
              <a:noFill/>
              <a:ln w="25400">
                <a:noFill/>
              </a:ln>
            </c:spPr>
            <c:txPr>
              <a:bodyPr wrap="square" lIns="38100" tIns="19050" rIns="38100" bIns="19050" anchor="ctr">
                <a:spAutoFit/>
              </a:bodyPr>
              <a:lstStyle/>
              <a:p>
                <a:pPr>
                  <a:defRPr sz="800" b="0" i="0" u="none" strike="noStrike" baseline="0">
                    <a:solidFill>
                      <a:srgbClr val="FFFFFF"/>
                    </a:solidFill>
                    <a:latin typeface="Arial"/>
                    <a:ea typeface="Arial"/>
                    <a:cs typeface="Arial"/>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Rezultatai!$C$16</c:f>
              <c:numCache>
                <c:formatCode>0.00</c:formatCode>
                <c:ptCount val="1"/>
                <c:pt idx="0">
                  <c:v>0</c:v>
                </c:pt>
              </c:numCache>
            </c:numRef>
          </c:val>
          <c:extLst>
            <c:ext xmlns:c16="http://schemas.microsoft.com/office/drawing/2014/chart" uri="{C3380CC4-5D6E-409C-BE32-E72D297353CC}">
              <c16:uniqueId val="{00000001-B41C-472F-A322-D9E22993E2C4}"/>
            </c:ext>
          </c:extLst>
        </c:ser>
        <c:dLbls>
          <c:showLegendKey val="0"/>
          <c:showVal val="0"/>
          <c:showCatName val="0"/>
          <c:showSerName val="0"/>
          <c:showPercent val="0"/>
          <c:showBubbleSize val="0"/>
        </c:dLbls>
        <c:gapWidth val="150"/>
        <c:overlap val="100"/>
        <c:axId val="414325672"/>
        <c:axId val="414329200"/>
      </c:barChart>
      <c:catAx>
        <c:axId val="414325672"/>
        <c:scaling>
          <c:orientation val="minMax"/>
        </c:scaling>
        <c:delete val="1"/>
        <c:axPos val="l"/>
        <c:majorTickMark val="out"/>
        <c:minorTickMark val="none"/>
        <c:tickLblPos val="nextTo"/>
        <c:crossAx val="414329200"/>
        <c:crossesAt val="0"/>
        <c:auto val="1"/>
        <c:lblAlgn val="ctr"/>
        <c:lblOffset val="100"/>
        <c:noMultiLvlLbl val="0"/>
      </c:catAx>
      <c:valAx>
        <c:axId val="414329200"/>
        <c:scaling>
          <c:orientation val="minMax"/>
          <c:max val="4"/>
          <c:min val="0"/>
        </c:scaling>
        <c:delete val="0"/>
        <c:axPos val="b"/>
        <c:majorGridlines>
          <c:spPr>
            <a:ln w="3175">
              <a:solidFill>
                <a:srgbClr val="808080"/>
              </a:solidFill>
              <a:prstDash val="solid"/>
            </a:ln>
          </c:spPr>
        </c:majorGridlines>
        <c:numFmt formatCode="0.00" sourceLinked="1"/>
        <c:majorTickMark val="out"/>
        <c:minorTickMark val="none"/>
        <c:tickLblPos val="none"/>
        <c:spPr>
          <a:ln w="9525">
            <a:noFill/>
          </a:ln>
        </c:spPr>
        <c:crossAx val="414325672"/>
        <c:crosses val="autoZero"/>
        <c:crossBetween val="between"/>
        <c:majorUnit val="1"/>
      </c:valAx>
      <c:spPr>
        <a:solidFill>
          <a:srgbClr val="FFFFFF"/>
        </a:solid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9" l="0.78740157499999996" r="0.78740157499999996" t="0.984251969" header="0.51180555555555551" footer="0.51180555555555551"/>
    <c:pageSetup firstPageNumber="0"/>
  </c:printSettings>
</c:chartSpace>
</file>

<file path=xl/charts/chart6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607819671248286"/>
          <c:y val="0.42222451293681063"/>
          <c:w val="0.76470496717868319"/>
          <c:h val="0.62222559801214194"/>
        </c:manualLayout>
      </c:layout>
      <c:barChart>
        <c:barDir val="bar"/>
        <c:grouping val="stacked"/>
        <c:varyColors val="0"/>
        <c:ser>
          <c:idx val="0"/>
          <c:order val="0"/>
          <c:spPr>
            <a:solidFill>
              <a:srgbClr val="558ED5"/>
            </a:solidFill>
            <a:ln w="25400">
              <a:solidFill>
                <a:srgbClr val="333399"/>
              </a:solidFill>
              <a:prstDash val="solid"/>
            </a:ln>
          </c:spPr>
          <c:invertIfNegative val="0"/>
          <c:dPt>
            <c:idx val="0"/>
            <c:invertIfNegative val="0"/>
            <c:bubble3D val="0"/>
            <c:spPr>
              <a:solidFill>
                <a:srgbClr val="558ED5"/>
              </a:solidFill>
              <a:ln w="25400">
                <a:noFill/>
              </a:ln>
            </c:spPr>
            <c:extLst>
              <c:ext xmlns:c16="http://schemas.microsoft.com/office/drawing/2014/chart" uri="{C3380CC4-5D6E-409C-BE32-E72D297353CC}">
                <c16:uniqueId val="{00000000-1233-4037-86FA-61AF5C5F272D}"/>
              </c:ext>
            </c:extLst>
          </c:dPt>
          <c:dLbls>
            <c:dLbl>
              <c:idx val="0"/>
              <c:numFmt formatCode="#,##0.0" sourceLinked="0"/>
              <c:spPr>
                <a:noFill/>
                <a:ln w="25400">
                  <a:noFill/>
                </a:ln>
              </c:spPr>
              <c:txPr>
                <a:bodyPr/>
                <a:lstStyle/>
                <a:p>
                  <a:pPr>
                    <a:defRPr sz="800" b="0" i="0" u="none" strike="noStrike" baseline="0">
                      <a:solidFill>
                        <a:srgbClr val="FFFFFF"/>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00-1233-4037-86FA-61AF5C5F272D}"/>
                </c:ext>
              </c:extLst>
            </c:dLbl>
            <c:numFmt formatCode="#,##0.0" sourceLinked="0"/>
            <c:spPr>
              <a:noFill/>
              <a:ln w="25400">
                <a:noFill/>
              </a:ln>
            </c:spPr>
            <c:txPr>
              <a:bodyPr wrap="square" lIns="38100" tIns="19050" rIns="38100" bIns="19050" anchor="ctr">
                <a:spAutoFit/>
              </a:bodyPr>
              <a:lstStyle/>
              <a:p>
                <a:pPr>
                  <a:defRPr sz="800" b="0" i="0" u="none" strike="noStrike" baseline="0">
                    <a:solidFill>
                      <a:srgbClr val="FFFFFF"/>
                    </a:solidFill>
                    <a:latin typeface="Arial"/>
                    <a:ea typeface="Arial"/>
                    <a:cs typeface="Arial"/>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Rezultatai!$C$17</c:f>
              <c:numCache>
                <c:formatCode>0.00</c:formatCode>
                <c:ptCount val="1"/>
                <c:pt idx="0">
                  <c:v>0</c:v>
                </c:pt>
              </c:numCache>
            </c:numRef>
          </c:val>
          <c:extLst>
            <c:ext xmlns:c16="http://schemas.microsoft.com/office/drawing/2014/chart" uri="{C3380CC4-5D6E-409C-BE32-E72D297353CC}">
              <c16:uniqueId val="{00000001-1233-4037-86FA-61AF5C5F272D}"/>
            </c:ext>
          </c:extLst>
        </c:ser>
        <c:dLbls>
          <c:showLegendKey val="0"/>
          <c:showVal val="0"/>
          <c:showCatName val="0"/>
          <c:showSerName val="0"/>
          <c:showPercent val="0"/>
          <c:showBubbleSize val="0"/>
        </c:dLbls>
        <c:gapWidth val="150"/>
        <c:overlap val="100"/>
        <c:axId val="414319792"/>
        <c:axId val="414328024"/>
      </c:barChart>
      <c:catAx>
        <c:axId val="414319792"/>
        <c:scaling>
          <c:orientation val="minMax"/>
        </c:scaling>
        <c:delete val="1"/>
        <c:axPos val="l"/>
        <c:majorTickMark val="out"/>
        <c:minorTickMark val="none"/>
        <c:tickLblPos val="nextTo"/>
        <c:crossAx val="414328024"/>
        <c:crossesAt val="0"/>
        <c:auto val="1"/>
        <c:lblAlgn val="ctr"/>
        <c:lblOffset val="100"/>
        <c:noMultiLvlLbl val="0"/>
      </c:catAx>
      <c:valAx>
        <c:axId val="414328024"/>
        <c:scaling>
          <c:orientation val="minMax"/>
          <c:max val="4"/>
          <c:min val="0"/>
        </c:scaling>
        <c:delete val="0"/>
        <c:axPos val="b"/>
        <c:majorGridlines>
          <c:spPr>
            <a:ln w="3175">
              <a:solidFill>
                <a:srgbClr val="808080"/>
              </a:solidFill>
              <a:prstDash val="solid"/>
            </a:ln>
          </c:spPr>
        </c:majorGridlines>
        <c:numFmt formatCode="0.00" sourceLinked="1"/>
        <c:majorTickMark val="out"/>
        <c:minorTickMark val="none"/>
        <c:tickLblPos val="none"/>
        <c:spPr>
          <a:ln w="9525">
            <a:noFill/>
          </a:ln>
        </c:spPr>
        <c:crossAx val="414319792"/>
        <c:crosses val="autoZero"/>
        <c:crossBetween val="between"/>
        <c:majorUnit val="1"/>
      </c:valAx>
      <c:spPr>
        <a:solidFill>
          <a:srgbClr val="FFFFFF"/>
        </a:solid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9" l="0.78740157499999996" r="0.78740157499999996" t="0.984251969" header="0.51180555555555551" footer="0.51180555555555551"/>
    <c:pageSetup firstPageNumber="0"/>
  </c:printSettings>
</c:chartSpace>
</file>

<file path=xl/charts/chart6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607819671248286"/>
          <c:y val="0.42222451293681063"/>
          <c:w val="0.76470496717868319"/>
          <c:h val="0.62222559801214194"/>
        </c:manualLayout>
      </c:layout>
      <c:barChart>
        <c:barDir val="bar"/>
        <c:grouping val="stacked"/>
        <c:varyColors val="0"/>
        <c:ser>
          <c:idx val="0"/>
          <c:order val="0"/>
          <c:spPr>
            <a:solidFill>
              <a:srgbClr val="558ED5"/>
            </a:solidFill>
            <a:ln w="25400">
              <a:solidFill>
                <a:srgbClr val="333399"/>
              </a:solidFill>
              <a:prstDash val="solid"/>
            </a:ln>
          </c:spPr>
          <c:invertIfNegative val="0"/>
          <c:dPt>
            <c:idx val="0"/>
            <c:invertIfNegative val="0"/>
            <c:bubble3D val="0"/>
            <c:spPr>
              <a:solidFill>
                <a:srgbClr val="558ED5"/>
              </a:solidFill>
              <a:ln w="25400">
                <a:noFill/>
              </a:ln>
            </c:spPr>
            <c:extLst>
              <c:ext xmlns:c16="http://schemas.microsoft.com/office/drawing/2014/chart" uri="{C3380CC4-5D6E-409C-BE32-E72D297353CC}">
                <c16:uniqueId val="{00000000-2279-491D-8586-1C4DF87D7CFE}"/>
              </c:ext>
            </c:extLst>
          </c:dPt>
          <c:dLbls>
            <c:dLbl>
              <c:idx val="0"/>
              <c:numFmt formatCode="#,##0.0" sourceLinked="0"/>
              <c:spPr>
                <a:noFill/>
                <a:ln w="25400">
                  <a:noFill/>
                </a:ln>
              </c:spPr>
              <c:txPr>
                <a:bodyPr/>
                <a:lstStyle/>
                <a:p>
                  <a:pPr>
                    <a:defRPr sz="800" b="0" i="0" u="none" strike="noStrike" baseline="0">
                      <a:solidFill>
                        <a:srgbClr val="FFFFFF"/>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00-2279-491D-8586-1C4DF87D7CFE}"/>
                </c:ext>
              </c:extLst>
            </c:dLbl>
            <c:numFmt formatCode="#,##0.0" sourceLinked="0"/>
            <c:spPr>
              <a:noFill/>
              <a:ln w="25400">
                <a:noFill/>
              </a:ln>
            </c:spPr>
            <c:txPr>
              <a:bodyPr wrap="square" lIns="38100" tIns="19050" rIns="38100" bIns="19050" anchor="ctr">
                <a:spAutoFit/>
              </a:bodyPr>
              <a:lstStyle/>
              <a:p>
                <a:pPr>
                  <a:defRPr sz="800" b="0" i="0" u="none" strike="noStrike" baseline="0">
                    <a:solidFill>
                      <a:srgbClr val="FFFFFF"/>
                    </a:solidFill>
                    <a:latin typeface="Arial"/>
                    <a:ea typeface="Arial"/>
                    <a:cs typeface="Arial"/>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Rezultatai!$C$18</c:f>
              <c:numCache>
                <c:formatCode>0.00</c:formatCode>
                <c:ptCount val="1"/>
                <c:pt idx="0">
                  <c:v>0</c:v>
                </c:pt>
              </c:numCache>
            </c:numRef>
          </c:val>
          <c:extLst>
            <c:ext xmlns:c16="http://schemas.microsoft.com/office/drawing/2014/chart" uri="{C3380CC4-5D6E-409C-BE32-E72D297353CC}">
              <c16:uniqueId val="{00000001-2279-491D-8586-1C4DF87D7CFE}"/>
            </c:ext>
          </c:extLst>
        </c:ser>
        <c:dLbls>
          <c:showLegendKey val="0"/>
          <c:showVal val="0"/>
          <c:showCatName val="0"/>
          <c:showSerName val="0"/>
          <c:showPercent val="0"/>
          <c:showBubbleSize val="0"/>
        </c:dLbls>
        <c:gapWidth val="150"/>
        <c:overlap val="100"/>
        <c:axId val="414330376"/>
        <c:axId val="414326064"/>
      </c:barChart>
      <c:catAx>
        <c:axId val="414330376"/>
        <c:scaling>
          <c:orientation val="minMax"/>
        </c:scaling>
        <c:delete val="1"/>
        <c:axPos val="l"/>
        <c:majorTickMark val="out"/>
        <c:minorTickMark val="none"/>
        <c:tickLblPos val="nextTo"/>
        <c:crossAx val="414326064"/>
        <c:crossesAt val="0"/>
        <c:auto val="1"/>
        <c:lblAlgn val="ctr"/>
        <c:lblOffset val="100"/>
        <c:noMultiLvlLbl val="0"/>
      </c:catAx>
      <c:valAx>
        <c:axId val="414326064"/>
        <c:scaling>
          <c:orientation val="minMax"/>
          <c:max val="4"/>
          <c:min val="0"/>
        </c:scaling>
        <c:delete val="0"/>
        <c:axPos val="b"/>
        <c:majorGridlines>
          <c:spPr>
            <a:ln w="3175">
              <a:solidFill>
                <a:srgbClr val="808080"/>
              </a:solidFill>
              <a:prstDash val="solid"/>
            </a:ln>
          </c:spPr>
        </c:majorGridlines>
        <c:numFmt formatCode="0.00" sourceLinked="1"/>
        <c:majorTickMark val="out"/>
        <c:minorTickMark val="none"/>
        <c:tickLblPos val="none"/>
        <c:spPr>
          <a:ln w="9525">
            <a:noFill/>
          </a:ln>
        </c:spPr>
        <c:crossAx val="414330376"/>
        <c:crosses val="autoZero"/>
        <c:crossBetween val="between"/>
        <c:majorUnit val="1"/>
      </c:valAx>
      <c:spPr>
        <a:solidFill>
          <a:srgbClr val="FFFFFF"/>
        </a:solid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9" l="0.78740157499999996" r="0.78740157499999996" t="0.984251969" header="0.51180555555555551" footer="0.51180555555555551"/>
    <c:pageSetup firstPageNumber="0"/>
  </c:printSettings>
</c:chartSpace>
</file>

<file path=xl/charts/chart6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607819671248286"/>
          <c:y val="0.42222451293681063"/>
          <c:w val="0.76470496717868319"/>
          <c:h val="0.62222559801214194"/>
        </c:manualLayout>
      </c:layout>
      <c:barChart>
        <c:barDir val="bar"/>
        <c:grouping val="stacked"/>
        <c:varyColors val="0"/>
        <c:ser>
          <c:idx val="0"/>
          <c:order val="0"/>
          <c:spPr>
            <a:solidFill>
              <a:srgbClr val="558ED5"/>
            </a:solidFill>
            <a:ln w="25400">
              <a:solidFill>
                <a:srgbClr val="333399"/>
              </a:solidFill>
              <a:prstDash val="solid"/>
            </a:ln>
          </c:spPr>
          <c:invertIfNegative val="0"/>
          <c:dPt>
            <c:idx val="0"/>
            <c:invertIfNegative val="0"/>
            <c:bubble3D val="0"/>
            <c:spPr>
              <a:solidFill>
                <a:srgbClr val="558ED5"/>
              </a:solidFill>
              <a:ln w="25400">
                <a:noFill/>
              </a:ln>
            </c:spPr>
            <c:extLst>
              <c:ext xmlns:c16="http://schemas.microsoft.com/office/drawing/2014/chart" uri="{C3380CC4-5D6E-409C-BE32-E72D297353CC}">
                <c16:uniqueId val="{00000000-92E8-419C-BEA5-DEADDC9D99DA}"/>
              </c:ext>
            </c:extLst>
          </c:dPt>
          <c:dLbls>
            <c:dLbl>
              <c:idx val="0"/>
              <c:numFmt formatCode="#,##0.0" sourceLinked="0"/>
              <c:spPr>
                <a:noFill/>
                <a:ln w="25400">
                  <a:noFill/>
                </a:ln>
              </c:spPr>
              <c:txPr>
                <a:bodyPr/>
                <a:lstStyle/>
                <a:p>
                  <a:pPr>
                    <a:defRPr sz="800" b="0" i="0" u="none" strike="noStrike" baseline="0">
                      <a:solidFill>
                        <a:srgbClr val="FFFFFF"/>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00-92E8-419C-BEA5-DEADDC9D99DA}"/>
                </c:ext>
              </c:extLst>
            </c:dLbl>
            <c:numFmt formatCode="#,##0.0" sourceLinked="0"/>
            <c:spPr>
              <a:noFill/>
              <a:ln w="25400">
                <a:noFill/>
              </a:ln>
            </c:spPr>
            <c:txPr>
              <a:bodyPr wrap="square" lIns="38100" tIns="19050" rIns="38100" bIns="19050" anchor="ctr">
                <a:spAutoFit/>
              </a:bodyPr>
              <a:lstStyle/>
              <a:p>
                <a:pPr>
                  <a:defRPr sz="800" b="0" i="0" u="none" strike="noStrike" baseline="0">
                    <a:solidFill>
                      <a:srgbClr val="FFFFFF"/>
                    </a:solidFill>
                    <a:latin typeface="Arial"/>
                    <a:ea typeface="Arial"/>
                    <a:cs typeface="Arial"/>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Rezultatai!$C$19</c:f>
              <c:numCache>
                <c:formatCode>0.00</c:formatCode>
                <c:ptCount val="1"/>
                <c:pt idx="0">
                  <c:v>0</c:v>
                </c:pt>
              </c:numCache>
            </c:numRef>
          </c:val>
          <c:extLst>
            <c:ext xmlns:c16="http://schemas.microsoft.com/office/drawing/2014/chart" uri="{C3380CC4-5D6E-409C-BE32-E72D297353CC}">
              <c16:uniqueId val="{00000001-92E8-419C-BEA5-DEADDC9D99DA}"/>
            </c:ext>
          </c:extLst>
        </c:ser>
        <c:dLbls>
          <c:showLegendKey val="0"/>
          <c:showVal val="0"/>
          <c:showCatName val="0"/>
          <c:showSerName val="0"/>
          <c:showPercent val="0"/>
          <c:showBubbleSize val="0"/>
        </c:dLbls>
        <c:gapWidth val="150"/>
        <c:overlap val="100"/>
        <c:axId val="414322144"/>
        <c:axId val="414331160"/>
      </c:barChart>
      <c:catAx>
        <c:axId val="414322144"/>
        <c:scaling>
          <c:orientation val="minMax"/>
        </c:scaling>
        <c:delete val="1"/>
        <c:axPos val="l"/>
        <c:majorTickMark val="out"/>
        <c:minorTickMark val="none"/>
        <c:tickLblPos val="nextTo"/>
        <c:crossAx val="414331160"/>
        <c:crossesAt val="0"/>
        <c:auto val="1"/>
        <c:lblAlgn val="ctr"/>
        <c:lblOffset val="100"/>
        <c:noMultiLvlLbl val="0"/>
      </c:catAx>
      <c:valAx>
        <c:axId val="414331160"/>
        <c:scaling>
          <c:orientation val="minMax"/>
          <c:max val="4"/>
          <c:min val="0"/>
        </c:scaling>
        <c:delete val="0"/>
        <c:axPos val="b"/>
        <c:majorGridlines>
          <c:spPr>
            <a:ln w="3175">
              <a:solidFill>
                <a:srgbClr val="808080"/>
              </a:solidFill>
              <a:prstDash val="solid"/>
            </a:ln>
          </c:spPr>
        </c:majorGridlines>
        <c:numFmt formatCode="0.00" sourceLinked="1"/>
        <c:majorTickMark val="out"/>
        <c:minorTickMark val="none"/>
        <c:tickLblPos val="none"/>
        <c:spPr>
          <a:ln w="9525">
            <a:noFill/>
          </a:ln>
        </c:spPr>
        <c:crossAx val="414322144"/>
        <c:crosses val="autoZero"/>
        <c:crossBetween val="between"/>
        <c:majorUnit val="1"/>
      </c:valAx>
      <c:spPr>
        <a:solidFill>
          <a:srgbClr val="FFFFFF"/>
        </a:solid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9" l="0.78740157499999996" r="0.78740157499999996" t="0.984251969" header="0.51180555555555551" footer="0.51180555555555551"/>
    <c:pageSetup firstPageNumber="0"/>
  </c:printSettings>
</c:chartSpace>
</file>

<file path=xl/charts/chart6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607819671248286"/>
          <c:y val="0.42222451293681063"/>
          <c:w val="0.76470496717868319"/>
          <c:h val="0.62222559801214194"/>
        </c:manualLayout>
      </c:layout>
      <c:barChart>
        <c:barDir val="bar"/>
        <c:grouping val="stacked"/>
        <c:varyColors val="0"/>
        <c:ser>
          <c:idx val="0"/>
          <c:order val="0"/>
          <c:spPr>
            <a:solidFill>
              <a:srgbClr val="558ED5"/>
            </a:solidFill>
            <a:ln w="25400">
              <a:solidFill>
                <a:srgbClr val="333399"/>
              </a:solidFill>
              <a:prstDash val="solid"/>
            </a:ln>
          </c:spPr>
          <c:invertIfNegative val="0"/>
          <c:dPt>
            <c:idx val="0"/>
            <c:invertIfNegative val="0"/>
            <c:bubble3D val="0"/>
            <c:spPr>
              <a:solidFill>
                <a:srgbClr val="558ED5"/>
              </a:solidFill>
              <a:ln w="25400">
                <a:noFill/>
              </a:ln>
            </c:spPr>
            <c:extLst>
              <c:ext xmlns:c16="http://schemas.microsoft.com/office/drawing/2014/chart" uri="{C3380CC4-5D6E-409C-BE32-E72D297353CC}">
                <c16:uniqueId val="{00000000-0AFB-47FF-BCB7-CC3C7F06D867}"/>
              </c:ext>
            </c:extLst>
          </c:dPt>
          <c:dLbls>
            <c:dLbl>
              <c:idx val="0"/>
              <c:numFmt formatCode="#,##0.0" sourceLinked="0"/>
              <c:spPr>
                <a:noFill/>
                <a:ln w="25400">
                  <a:noFill/>
                </a:ln>
              </c:spPr>
              <c:txPr>
                <a:bodyPr/>
                <a:lstStyle/>
                <a:p>
                  <a:pPr>
                    <a:defRPr sz="800" b="0" i="0" u="none" strike="noStrike" baseline="0">
                      <a:solidFill>
                        <a:srgbClr val="FFFFFF"/>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00-0AFB-47FF-BCB7-CC3C7F06D867}"/>
                </c:ext>
              </c:extLst>
            </c:dLbl>
            <c:numFmt formatCode="#,##0.0" sourceLinked="0"/>
            <c:spPr>
              <a:noFill/>
              <a:ln w="25400">
                <a:noFill/>
              </a:ln>
            </c:spPr>
            <c:txPr>
              <a:bodyPr wrap="square" lIns="38100" tIns="19050" rIns="38100" bIns="19050" anchor="ctr">
                <a:spAutoFit/>
              </a:bodyPr>
              <a:lstStyle/>
              <a:p>
                <a:pPr>
                  <a:defRPr sz="800" b="0" i="0" u="none" strike="noStrike" baseline="0">
                    <a:solidFill>
                      <a:srgbClr val="FFFFFF"/>
                    </a:solidFill>
                    <a:latin typeface="Arial"/>
                    <a:ea typeface="Arial"/>
                    <a:cs typeface="Arial"/>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Rezultatai!$C$21</c:f>
              <c:numCache>
                <c:formatCode>0.00</c:formatCode>
                <c:ptCount val="1"/>
                <c:pt idx="0">
                  <c:v>0</c:v>
                </c:pt>
              </c:numCache>
            </c:numRef>
          </c:val>
          <c:extLst>
            <c:ext xmlns:c16="http://schemas.microsoft.com/office/drawing/2014/chart" uri="{C3380CC4-5D6E-409C-BE32-E72D297353CC}">
              <c16:uniqueId val="{00000001-0AFB-47FF-BCB7-CC3C7F06D867}"/>
            </c:ext>
          </c:extLst>
        </c:ser>
        <c:dLbls>
          <c:showLegendKey val="0"/>
          <c:showVal val="0"/>
          <c:showCatName val="0"/>
          <c:showSerName val="0"/>
          <c:showPercent val="0"/>
          <c:showBubbleSize val="0"/>
        </c:dLbls>
        <c:gapWidth val="150"/>
        <c:overlap val="100"/>
        <c:axId val="414324496"/>
        <c:axId val="414329592"/>
      </c:barChart>
      <c:catAx>
        <c:axId val="414324496"/>
        <c:scaling>
          <c:orientation val="minMax"/>
        </c:scaling>
        <c:delete val="1"/>
        <c:axPos val="l"/>
        <c:majorTickMark val="out"/>
        <c:minorTickMark val="none"/>
        <c:tickLblPos val="nextTo"/>
        <c:crossAx val="414329592"/>
        <c:crossesAt val="0"/>
        <c:auto val="1"/>
        <c:lblAlgn val="ctr"/>
        <c:lblOffset val="100"/>
        <c:noMultiLvlLbl val="0"/>
      </c:catAx>
      <c:valAx>
        <c:axId val="414329592"/>
        <c:scaling>
          <c:orientation val="minMax"/>
          <c:max val="4"/>
          <c:min val="0"/>
        </c:scaling>
        <c:delete val="0"/>
        <c:axPos val="b"/>
        <c:majorGridlines>
          <c:spPr>
            <a:ln w="3175">
              <a:solidFill>
                <a:srgbClr val="808080"/>
              </a:solidFill>
              <a:prstDash val="solid"/>
            </a:ln>
          </c:spPr>
        </c:majorGridlines>
        <c:numFmt formatCode="0.00" sourceLinked="1"/>
        <c:majorTickMark val="out"/>
        <c:minorTickMark val="none"/>
        <c:tickLblPos val="none"/>
        <c:spPr>
          <a:ln w="9525">
            <a:noFill/>
          </a:ln>
        </c:spPr>
        <c:crossAx val="414324496"/>
        <c:crosses val="autoZero"/>
        <c:crossBetween val="between"/>
        <c:majorUnit val="1"/>
      </c:valAx>
      <c:spPr>
        <a:solidFill>
          <a:srgbClr val="FFFFFF"/>
        </a:solid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9" l="0.78740157499999996" r="0.78740157499999996" t="0.984251969" header="0.51180555555555551" footer="0.51180555555555551"/>
    <c:pageSetup firstPageNumber="0"/>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071446087914698"/>
          <c:y val="0.51111388408140235"/>
          <c:w val="0.8035723043957349"/>
          <c:h val="0.22222342786147928"/>
        </c:manualLayout>
      </c:layout>
      <c:barChart>
        <c:barDir val="col"/>
        <c:grouping val="clustered"/>
        <c:varyColors val="0"/>
        <c:ser>
          <c:idx val="0"/>
          <c:order val="0"/>
          <c:spPr>
            <a:solidFill>
              <a:srgbClr val="000000"/>
            </a:solidFill>
            <a:ln w="12700">
              <a:solidFill>
                <a:srgbClr val="000000"/>
              </a:solidFill>
              <a:prstDash val="solid"/>
            </a:ln>
          </c:spPr>
          <c:invertIfNegative val="0"/>
          <c:dLbls>
            <c:spPr>
              <a:noFill/>
              <a:ln w="25400">
                <a:noFill/>
              </a:ln>
            </c:spPr>
            <c:txPr>
              <a:bodyPr wrap="square" lIns="38100" tIns="19050" rIns="38100" bIns="19050" anchor="ctr">
                <a:spAutoFit/>
              </a:bodyPr>
              <a:lstStyle/>
              <a:p>
                <a:pPr algn="ctr" rtl="0">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Rezultatai!$N$11:$Q$11</c:f>
              <c:numCache>
                <c:formatCode>General</c:formatCode>
                <c:ptCount val="4"/>
                <c:pt idx="0">
                  <c:v>1</c:v>
                </c:pt>
                <c:pt idx="1">
                  <c:v>2</c:v>
                </c:pt>
                <c:pt idx="2">
                  <c:v>3</c:v>
                </c:pt>
                <c:pt idx="3">
                  <c:v>4</c:v>
                </c:pt>
              </c:numCache>
            </c:numRef>
          </c:cat>
          <c:val>
            <c:numRef>
              <c:f>Rezultatai!$I$11:$L$11</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0-0C1C-4C08-A7F5-26AD386D811D}"/>
            </c:ext>
          </c:extLst>
        </c:ser>
        <c:dLbls>
          <c:showLegendKey val="0"/>
          <c:showVal val="0"/>
          <c:showCatName val="0"/>
          <c:showSerName val="0"/>
          <c:showPercent val="0"/>
          <c:showBubbleSize val="0"/>
        </c:dLbls>
        <c:gapWidth val="150"/>
        <c:axId val="212249720"/>
        <c:axId val="212250112"/>
      </c:barChart>
      <c:catAx>
        <c:axId val="21224972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212250112"/>
        <c:crossesAt val="0"/>
        <c:auto val="1"/>
        <c:lblAlgn val="ctr"/>
        <c:lblOffset val="100"/>
        <c:tickLblSkip val="1"/>
        <c:tickMarkSkip val="1"/>
        <c:noMultiLvlLbl val="0"/>
      </c:catAx>
      <c:valAx>
        <c:axId val="212250112"/>
        <c:scaling>
          <c:orientation val="minMax"/>
        </c:scaling>
        <c:delete val="1"/>
        <c:axPos val="l"/>
        <c:numFmt formatCode="General" sourceLinked="1"/>
        <c:majorTickMark val="out"/>
        <c:minorTickMark val="none"/>
        <c:tickLblPos val="nextTo"/>
        <c:crossAx val="212249720"/>
        <c:crosses val="autoZero"/>
        <c:crossBetween val="between"/>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9" l="0.78740157499999996" r="0.78740157499999996" t="0.984251969" header="0.51180555555555551" footer="0.51180555555555551"/>
    <c:pageSetup firstPageNumber="0"/>
  </c:printSettings>
</c:chartSpace>
</file>

<file path=xl/charts/chart7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607819671248286"/>
          <c:y val="0.42222451293681063"/>
          <c:w val="0.76470496717868319"/>
          <c:h val="0.62222559801214194"/>
        </c:manualLayout>
      </c:layout>
      <c:barChart>
        <c:barDir val="bar"/>
        <c:grouping val="stacked"/>
        <c:varyColors val="0"/>
        <c:ser>
          <c:idx val="0"/>
          <c:order val="0"/>
          <c:spPr>
            <a:solidFill>
              <a:srgbClr val="558ED5"/>
            </a:solidFill>
            <a:ln w="25400">
              <a:solidFill>
                <a:srgbClr val="333399"/>
              </a:solidFill>
              <a:prstDash val="solid"/>
            </a:ln>
          </c:spPr>
          <c:invertIfNegative val="0"/>
          <c:dPt>
            <c:idx val="0"/>
            <c:invertIfNegative val="0"/>
            <c:bubble3D val="0"/>
            <c:spPr>
              <a:solidFill>
                <a:srgbClr val="558ED5"/>
              </a:solidFill>
              <a:ln w="25400">
                <a:noFill/>
              </a:ln>
            </c:spPr>
            <c:extLst>
              <c:ext xmlns:c16="http://schemas.microsoft.com/office/drawing/2014/chart" uri="{C3380CC4-5D6E-409C-BE32-E72D297353CC}">
                <c16:uniqueId val="{00000000-3444-41F1-8437-E0C8D1191BD1}"/>
              </c:ext>
            </c:extLst>
          </c:dPt>
          <c:dLbls>
            <c:dLbl>
              <c:idx val="0"/>
              <c:numFmt formatCode="#,##0.0" sourceLinked="0"/>
              <c:spPr>
                <a:noFill/>
                <a:ln w="25400">
                  <a:noFill/>
                </a:ln>
              </c:spPr>
              <c:txPr>
                <a:bodyPr/>
                <a:lstStyle/>
                <a:p>
                  <a:pPr>
                    <a:defRPr sz="800" b="0" i="0" u="none" strike="noStrike" baseline="0">
                      <a:solidFill>
                        <a:srgbClr val="FFFFFF"/>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00-3444-41F1-8437-E0C8D1191BD1}"/>
                </c:ext>
              </c:extLst>
            </c:dLbl>
            <c:numFmt formatCode="#,##0.0" sourceLinked="0"/>
            <c:spPr>
              <a:noFill/>
              <a:ln w="25400">
                <a:noFill/>
              </a:ln>
            </c:spPr>
            <c:txPr>
              <a:bodyPr wrap="square" lIns="38100" tIns="19050" rIns="38100" bIns="19050" anchor="ctr">
                <a:spAutoFit/>
              </a:bodyPr>
              <a:lstStyle/>
              <a:p>
                <a:pPr>
                  <a:defRPr sz="800" b="0" i="0" u="none" strike="noStrike" baseline="0">
                    <a:solidFill>
                      <a:srgbClr val="FFFFFF"/>
                    </a:solidFill>
                    <a:latin typeface="Arial"/>
                    <a:ea typeface="Arial"/>
                    <a:cs typeface="Arial"/>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Rezultatai!$C$22</c:f>
              <c:numCache>
                <c:formatCode>0.00</c:formatCode>
                <c:ptCount val="1"/>
                <c:pt idx="0">
                  <c:v>0</c:v>
                </c:pt>
              </c:numCache>
            </c:numRef>
          </c:val>
          <c:extLst>
            <c:ext xmlns:c16="http://schemas.microsoft.com/office/drawing/2014/chart" uri="{C3380CC4-5D6E-409C-BE32-E72D297353CC}">
              <c16:uniqueId val="{00000001-3444-41F1-8437-E0C8D1191BD1}"/>
            </c:ext>
          </c:extLst>
        </c:ser>
        <c:dLbls>
          <c:showLegendKey val="0"/>
          <c:showVal val="0"/>
          <c:showCatName val="0"/>
          <c:showSerName val="0"/>
          <c:showPercent val="0"/>
          <c:showBubbleSize val="0"/>
        </c:dLbls>
        <c:gapWidth val="150"/>
        <c:overlap val="100"/>
        <c:axId val="414331552"/>
        <c:axId val="414323320"/>
      </c:barChart>
      <c:catAx>
        <c:axId val="414331552"/>
        <c:scaling>
          <c:orientation val="minMax"/>
        </c:scaling>
        <c:delete val="1"/>
        <c:axPos val="l"/>
        <c:majorTickMark val="out"/>
        <c:minorTickMark val="none"/>
        <c:tickLblPos val="nextTo"/>
        <c:crossAx val="414323320"/>
        <c:crossesAt val="0"/>
        <c:auto val="1"/>
        <c:lblAlgn val="ctr"/>
        <c:lblOffset val="100"/>
        <c:noMultiLvlLbl val="0"/>
      </c:catAx>
      <c:valAx>
        <c:axId val="414323320"/>
        <c:scaling>
          <c:orientation val="minMax"/>
          <c:max val="4"/>
          <c:min val="0"/>
        </c:scaling>
        <c:delete val="0"/>
        <c:axPos val="b"/>
        <c:majorGridlines>
          <c:spPr>
            <a:ln w="3175">
              <a:solidFill>
                <a:srgbClr val="808080"/>
              </a:solidFill>
              <a:prstDash val="solid"/>
            </a:ln>
          </c:spPr>
        </c:majorGridlines>
        <c:numFmt formatCode="0.00" sourceLinked="1"/>
        <c:majorTickMark val="out"/>
        <c:minorTickMark val="none"/>
        <c:tickLblPos val="none"/>
        <c:spPr>
          <a:ln w="9525">
            <a:noFill/>
          </a:ln>
        </c:spPr>
        <c:crossAx val="414331552"/>
        <c:crosses val="autoZero"/>
        <c:crossBetween val="between"/>
        <c:majorUnit val="1"/>
      </c:valAx>
      <c:spPr>
        <a:solidFill>
          <a:srgbClr val="FFFFFF"/>
        </a:solid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9" l="0.78740157499999996" r="0.78740157499999996" t="0.984251969" header="0.51180555555555551" footer="0.51180555555555551"/>
    <c:pageSetup firstPageNumber="0"/>
  </c:printSettings>
</c:chartSpace>
</file>

<file path=xl/charts/chart7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607819671248286"/>
          <c:y val="0.42222451293681063"/>
          <c:w val="0.76470496717868319"/>
          <c:h val="0.62222559801214194"/>
        </c:manualLayout>
      </c:layout>
      <c:barChart>
        <c:barDir val="bar"/>
        <c:grouping val="stacked"/>
        <c:varyColors val="0"/>
        <c:ser>
          <c:idx val="0"/>
          <c:order val="0"/>
          <c:spPr>
            <a:solidFill>
              <a:srgbClr val="558ED5"/>
            </a:solidFill>
            <a:ln w="25400">
              <a:solidFill>
                <a:srgbClr val="333399"/>
              </a:solidFill>
              <a:prstDash val="solid"/>
            </a:ln>
          </c:spPr>
          <c:invertIfNegative val="0"/>
          <c:dPt>
            <c:idx val="0"/>
            <c:invertIfNegative val="0"/>
            <c:bubble3D val="0"/>
            <c:spPr>
              <a:solidFill>
                <a:srgbClr val="558ED5"/>
              </a:solidFill>
              <a:ln w="25400">
                <a:noFill/>
              </a:ln>
            </c:spPr>
            <c:extLst>
              <c:ext xmlns:c16="http://schemas.microsoft.com/office/drawing/2014/chart" uri="{C3380CC4-5D6E-409C-BE32-E72D297353CC}">
                <c16:uniqueId val="{00000000-FF25-4EDA-9AF3-8483D0D711E7}"/>
              </c:ext>
            </c:extLst>
          </c:dPt>
          <c:dLbls>
            <c:dLbl>
              <c:idx val="0"/>
              <c:numFmt formatCode="#,##0.0" sourceLinked="0"/>
              <c:spPr>
                <a:noFill/>
                <a:ln w="25400">
                  <a:noFill/>
                </a:ln>
              </c:spPr>
              <c:txPr>
                <a:bodyPr/>
                <a:lstStyle/>
                <a:p>
                  <a:pPr>
                    <a:defRPr sz="800" b="0" i="0" u="none" strike="noStrike" baseline="0">
                      <a:solidFill>
                        <a:srgbClr val="FFFFFF"/>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00-FF25-4EDA-9AF3-8483D0D711E7}"/>
                </c:ext>
              </c:extLst>
            </c:dLbl>
            <c:numFmt formatCode="#,##0.0" sourceLinked="0"/>
            <c:spPr>
              <a:noFill/>
              <a:ln w="25400">
                <a:noFill/>
              </a:ln>
            </c:spPr>
            <c:txPr>
              <a:bodyPr wrap="square" lIns="38100" tIns="19050" rIns="38100" bIns="19050" anchor="ctr">
                <a:spAutoFit/>
              </a:bodyPr>
              <a:lstStyle/>
              <a:p>
                <a:pPr>
                  <a:defRPr sz="800" b="0" i="0" u="none" strike="noStrike" baseline="0">
                    <a:solidFill>
                      <a:srgbClr val="FFFFFF"/>
                    </a:solidFill>
                    <a:latin typeface="Arial"/>
                    <a:ea typeface="Arial"/>
                    <a:cs typeface="Arial"/>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Rezultatai!$C$23</c:f>
              <c:numCache>
                <c:formatCode>0.00</c:formatCode>
                <c:ptCount val="1"/>
                <c:pt idx="0">
                  <c:v>0</c:v>
                </c:pt>
              </c:numCache>
            </c:numRef>
          </c:val>
          <c:extLst>
            <c:ext xmlns:c16="http://schemas.microsoft.com/office/drawing/2014/chart" uri="{C3380CC4-5D6E-409C-BE32-E72D297353CC}">
              <c16:uniqueId val="{00000001-FF25-4EDA-9AF3-8483D0D711E7}"/>
            </c:ext>
          </c:extLst>
        </c:ser>
        <c:dLbls>
          <c:showLegendKey val="0"/>
          <c:showVal val="0"/>
          <c:showCatName val="0"/>
          <c:showSerName val="0"/>
          <c:showPercent val="0"/>
          <c:showBubbleSize val="0"/>
        </c:dLbls>
        <c:gapWidth val="150"/>
        <c:overlap val="100"/>
        <c:axId val="414329984"/>
        <c:axId val="414324888"/>
      </c:barChart>
      <c:catAx>
        <c:axId val="414329984"/>
        <c:scaling>
          <c:orientation val="minMax"/>
        </c:scaling>
        <c:delete val="1"/>
        <c:axPos val="l"/>
        <c:majorTickMark val="out"/>
        <c:minorTickMark val="none"/>
        <c:tickLblPos val="nextTo"/>
        <c:crossAx val="414324888"/>
        <c:crossesAt val="0"/>
        <c:auto val="1"/>
        <c:lblAlgn val="ctr"/>
        <c:lblOffset val="100"/>
        <c:noMultiLvlLbl val="0"/>
      </c:catAx>
      <c:valAx>
        <c:axId val="414324888"/>
        <c:scaling>
          <c:orientation val="minMax"/>
          <c:max val="4"/>
          <c:min val="0"/>
        </c:scaling>
        <c:delete val="0"/>
        <c:axPos val="b"/>
        <c:majorGridlines>
          <c:spPr>
            <a:ln w="3175">
              <a:solidFill>
                <a:srgbClr val="808080"/>
              </a:solidFill>
              <a:prstDash val="solid"/>
            </a:ln>
          </c:spPr>
        </c:majorGridlines>
        <c:numFmt formatCode="0.00" sourceLinked="1"/>
        <c:majorTickMark val="out"/>
        <c:minorTickMark val="none"/>
        <c:tickLblPos val="none"/>
        <c:spPr>
          <a:ln w="9525">
            <a:noFill/>
          </a:ln>
        </c:spPr>
        <c:crossAx val="414329984"/>
        <c:crosses val="autoZero"/>
        <c:crossBetween val="between"/>
        <c:majorUnit val="1"/>
      </c:valAx>
      <c:spPr>
        <a:solidFill>
          <a:srgbClr val="FFFFFF"/>
        </a:solid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9" l="0.78740157499999996" r="0.78740157499999996" t="0.984251969" header="0.51180555555555551" footer="0.51180555555555551"/>
    <c:pageSetup firstPageNumber="0"/>
  </c:printSettings>
</c:chartSpace>
</file>

<file path=xl/charts/chart7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607819671248286"/>
          <c:y val="0.41304786268536309"/>
          <c:w val="0.76470496717868319"/>
          <c:h val="0.6087021134310614"/>
        </c:manualLayout>
      </c:layout>
      <c:barChart>
        <c:barDir val="bar"/>
        <c:grouping val="stacked"/>
        <c:varyColors val="0"/>
        <c:ser>
          <c:idx val="0"/>
          <c:order val="0"/>
          <c:spPr>
            <a:solidFill>
              <a:srgbClr val="558ED5"/>
            </a:solidFill>
            <a:ln w="25400">
              <a:solidFill>
                <a:srgbClr val="333399"/>
              </a:solidFill>
              <a:prstDash val="solid"/>
            </a:ln>
          </c:spPr>
          <c:invertIfNegative val="0"/>
          <c:dPt>
            <c:idx val="0"/>
            <c:invertIfNegative val="0"/>
            <c:bubble3D val="0"/>
            <c:spPr>
              <a:solidFill>
                <a:srgbClr val="558ED5"/>
              </a:solidFill>
              <a:ln w="25400">
                <a:noFill/>
              </a:ln>
            </c:spPr>
            <c:extLst>
              <c:ext xmlns:c16="http://schemas.microsoft.com/office/drawing/2014/chart" uri="{C3380CC4-5D6E-409C-BE32-E72D297353CC}">
                <c16:uniqueId val="{00000000-02CD-4E41-8F4C-3D42DD979FFB}"/>
              </c:ext>
            </c:extLst>
          </c:dPt>
          <c:dLbls>
            <c:dLbl>
              <c:idx val="0"/>
              <c:numFmt formatCode="#,##0.0" sourceLinked="0"/>
              <c:spPr>
                <a:noFill/>
                <a:ln w="25400">
                  <a:noFill/>
                </a:ln>
              </c:spPr>
              <c:txPr>
                <a:bodyPr/>
                <a:lstStyle/>
                <a:p>
                  <a:pPr>
                    <a:defRPr sz="800" b="0" i="0" u="none" strike="noStrike" baseline="0">
                      <a:solidFill>
                        <a:srgbClr val="FFFFFF"/>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00-02CD-4E41-8F4C-3D42DD979FFB}"/>
                </c:ext>
              </c:extLst>
            </c:dLbl>
            <c:numFmt formatCode="#,##0.0" sourceLinked="0"/>
            <c:spPr>
              <a:noFill/>
              <a:ln w="25400">
                <a:noFill/>
              </a:ln>
            </c:spPr>
            <c:txPr>
              <a:bodyPr wrap="square" lIns="38100" tIns="19050" rIns="38100" bIns="19050" anchor="ctr">
                <a:spAutoFit/>
              </a:bodyPr>
              <a:lstStyle/>
              <a:p>
                <a:pPr>
                  <a:defRPr sz="800" b="0" i="0" u="none" strike="noStrike" baseline="0">
                    <a:solidFill>
                      <a:srgbClr val="FFFFFF"/>
                    </a:solidFill>
                    <a:latin typeface="Arial"/>
                    <a:ea typeface="Arial"/>
                    <a:cs typeface="Arial"/>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Rezultatai!$C$24</c:f>
              <c:numCache>
                <c:formatCode>0.00</c:formatCode>
                <c:ptCount val="1"/>
                <c:pt idx="0">
                  <c:v>0</c:v>
                </c:pt>
              </c:numCache>
            </c:numRef>
          </c:val>
          <c:extLst>
            <c:ext xmlns:c16="http://schemas.microsoft.com/office/drawing/2014/chart" uri="{C3380CC4-5D6E-409C-BE32-E72D297353CC}">
              <c16:uniqueId val="{00000001-02CD-4E41-8F4C-3D42DD979FFB}"/>
            </c:ext>
          </c:extLst>
        </c:ser>
        <c:dLbls>
          <c:showLegendKey val="0"/>
          <c:showVal val="0"/>
          <c:showCatName val="0"/>
          <c:showSerName val="0"/>
          <c:showPercent val="0"/>
          <c:showBubbleSize val="0"/>
        </c:dLbls>
        <c:gapWidth val="150"/>
        <c:overlap val="100"/>
        <c:axId val="414320576"/>
        <c:axId val="414327240"/>
      </c:barChart>
      <c:catAx>
        <c:axId val="414320576"/>
        <c:scaling>
          <c:orientation val="minMax"/>
        </c:scaling>
        <c:delete val="1"/>
        <c:axPos val="l"/>
        <c:majorTickMark val="out"/>
        <c:minorTickMark val="none"/>
        <c:tickLblPos val="nextTo"/>
        <c:crossAx val="414327240"/>
        <c:crossesAt val="0"/>
        <c:auto val="1"/>
        <c:lblAlgn val="ctr"/>
        <c:lblOffset val="100"/>
        <c:noMultiLvlLbl val="0"/>
      </c:catAx>
      <c:valAx>
        <c:axId val="414327240"/>
        <c:scaling>
          <c:orientation val="minMax"/>
          <c:max val="4"/>
          <c:min val="0"/>
        </c:scaling>
        <c:delete val="0"/>
        <c:axPos val="b"/>
        <c:majorGridlines>
          <c:spPr>
            <a:ln w="3175">
              <a:solidFill>
                <a:srgbClr val="808080"/>
              </a:solidFill>
              <a:prstDash val="solid"/>
            </a:ln>
          </c:spPr>
        </c:majorGridlines>
        <c:numFmt formatCode="0.00" sourceLinked="1"/>
        <c:majorTickMark val="out"/>
        <c:minorTickMark val="none"/>
        <c:tickLblPos val="none"/>
        <c:spPr>
          <a:ln w="9525">
            <a:noFill/>
          </a:ln>
        </c:spPr>
        <c:crossAx val="414320576"/>
        <c:crosses val="autoZero"/>
        <c:crossBetween val="between"/>
        <c:majorUnit val="1"/>
      </c:valAx>
      <c:spPr>
        <a:solidFill>
          <a:srgbClr val="FFFFFF"/>
        </a:solid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9" l="0.78740157499999996" r="0.78740157499999996" t="0.984251969" header="0.51180555555555551" footer="0.51180555555555551"/>
    <c:pageSetup firstPageNumber="0"/>
  </c:printSettings>
</c:chartSpace>
</file>

<file path=xl/charts/chart7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607819671248286"/>
          <c:y val="0.41304786268536309"/>
          <c:w val="0.76470496717868319"/>
          <c:h val="0.6087021134310614"/>
        </c:manualLayout>
      </c:layout>
      <c:barChart>
        <c:barDir val="bar"/>
        <c:grouping val="stacked"/>
        <c:varyColors val="0"/>
        <c:ser>
          <c:idx val="0"/>
          <c:order val="0"/>
          <c:spPr>
            <a:solidFill>
              <a:srgbClr val="558ED5"/>
            </a:solidFill>
            <a:ln w="25400">
              <a:solidFill>
                <a:srgbClr val="333399"/>
              </a:solidFill>
              <a:prstDash val="solid"/>
            </a:ln>
          </c:spPr>
          <c:invertIfNegative val="0"/>
          <c:dPt>
            <c:idx val="0"/>
            <c:invertIfNegative val="0"/>
            <c:bubble3D val="0"/>
            <c:spPr>
              <a:solidFill>
                <a:srgbClr val="558ED5"/>
              </a:solidFill>
              <a:ln w="25400">
                <a:noFill/>
              </a:ln>
            </c:spPr>
            <c:extLst>
              <c:ext xmlns:c16="http://schemas.microsoft.com/office/drawing/2014/chart" uri="{C3380CC4-5D6E-409C-BE32-E72D297353CC}">
                <c16:uniqueId val="{00000000-DEE3-4DD8-ACA4-FEAEF3320FED}"/>
              </c:ext>
            </c:extLst>
          </c:dPt>
          <c:dLbls>
            <c:dLbl>
              <c:idx val="0"/>
              <c:numFmt formatCode="#,##0.0" sourceLinked="0"/>
              <c:spPr>
                <a:noFill/>
                <a:ln w="25400">
                  <a:noFill/>
                </a:ln>
              </c:spPr>
              <c:txPr>
                <a:bodyPr/>
                <a:lstStyle/>
                <a:p>
                  <a:pPr>
                    <a:defRPr sz="800" b="0" i="0" u="none" strike="noStrike" baseline="0">
                      <a:solidFill>
                        <a:srgbClr val="FFFFFF"/>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00-DEE3-4DD8-ACA4-FEAEF3320FED}"/>
                </c:ext>
              </c:extLst>
            </c:dLbl>
            <c:numFmt formatCode="#,##0.0" sourceLinked="0"/>
            <c:spPr>
              <a:noFill/>
              <a:ln w="25400">
                <a:noFill/>
              </a:ln>
            </c:spPr>
            <c:txPr>
              <a:bodyPr wrap="square" lIns="38100" tIns="19050" rIns="38100" bIns="19050" anchor="ctr">
                <a:spAutoFit/>
              </a:bodyPr>
              <a:lstStyle/>
              <a:p>
                <a:pPr>
                  <a:defRPr sz="800" b="0" i="0" u="none" strike="noStrike" baseline="0">
                    <a:solidFill>
                      <a:srgbClr val="FFFFFF"/>
                    </a:solidFill>
                    <a:latin typeface="Arial"/>
                    <a:ea typeface="Arial"/>
                    <a:cs typeface="Arial"/>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Rezultatai!$C$25</c:f>
              <c:numCache>
                <c:formatCode>0.00</c:formatCode>
                <c:ptCount val="1"/>
                <c:pt idx="0">
                  <c:v>0</c:v>
                </c:pt>
              </c:numCache>
            </c:numRef>
          </c:val>
          <c:extLst>
            <c:ext xmlns:c16="http://schemas.microsoft.com/office/drawing/2014/chart" uri="{C3380CC4-5D6E-409C-BE32-E72D297353CC}">
              <c16:uniqueId val="{00000001-DEE3-4DD8-ACA4-FEAEF3320FED}"/>
            </c:ext>
          </c:extLst>
        </c:ser>
        <c:dLbls>
          <c:showLegendKey val="0"/>
          <c:showVal val="0"/>
          <c:showCatName val="0"/>
          <c:showSerName val="0"/>
          <c:showPercent val="0"/>
          <c:showBubbleSize val="0"/>
        </c:dLbls>
        <c:gapWidth val="150"/>
        <c:overlap val="100"/>
        <c:axId val="414323712"/>
        <c:axId val="414321360"/>
      </c:barChart>
      <c:catAx>
        <c:axId val="414323712"/>
        <c:scaling>
          <c:orientation val="minMax"/>
        </c:scaling>
        <c:delete val="1"/>
        <c:axPos val="l"/>
        <c:majorTickMark val="out"/>
        <c:minorTickMark val="none"/>
        <c:tickLblPos val="nextTo"/>
        <c:crossAx val="414321360"/>
        <c:crossesAt val="0"/>
        <c:auto val="1"/>
        <c:lblAlgn val="ctr"/>
        <c:lblOffset val="100"/>
        <c:noMultiLvlLbl val="0"/>
      </c:catAx>
      <c:valAx>
        <c:axId val="414321360"/>
        <c:scaling>
          <c:orientation val="minMax"/>
          <c:max val="4"/>
          <c:min val="0"/>
        </c:scaling>
        <c:delete val="0"/>
        <c:axPos val="b"/>
        <c:majorGridlines>
          <c:spPr>
            <a:ln w="3175">
              <a:solidFill>
                <a:srgbClr val="808080"/>
              </a:solidFill>
              <a:prstDash val="solid"/>
            </a:ln>
          </c:spPr>
        </c:majorGridlines>
        <c:numFmt formatCode="0.00" sourceLinked="1"/>
        <c:majorTickMark val="out"/>
        <c:minorTickMark val="none"/>
        <c:tickLblPos val="none"/>
        <c:spPr>
          <a:ln w="9525">
            <a:noFill/>
          </a:ln>
        </c:spPr>
        <c:crossAx val="414323712"/>
        <c:crosses val="autoZero"/>
        <c:crossBetween val="between"/>
        <c:majorUnit val="1"/>
      </c:valAx>
      <c:spPr>
        <a:solidFill>
          <a:srgbClr val="FFFFFF"/>
        </a:solid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9" l="0.78740157499999996" r="0.78740157499999996" t="0.984251969" header="0.51180555555555551" footer="0.51180555555555551"/>
    <c:pageSetup firstPageNumber="0"/>
  </c:printSettings>
</c:chartSpace>
</file>

<file path=xl/charts/chart7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607819671248286"/>
          <c:y val="0.41304786268536309"/>
          <c:w val="0.76470496717868319"/>
          <c:h val="0.6087021134310614"/>
        </c:manualLayout>
      </c:layout>
      <c:barChart>
        <c:barDir val="bar"/>
        <c:grouping val="stacked"/>
        <c:varyColors val="0"/>
        <c:ser>
          <c:idx val="0"/>
          <c:order val="0"/>
          <c:spPr>
            <a:solidFill>
              <a:srgbClr val="558ED5"/>
            </a:solidFill>
            <a:ln w="25400">
              <a:solidFill>
                <a:srgbClr val="333399"/>
              </a:solidFill>
              <a:prstDash val="solid"/>
            </a:ln>
          </c:spPr>
          <c:invertIfNegative val="0"/>
          <c:dPt>
            <c:idx val="0"/>
            <c:invertIfNegative val="0"/>
            <c:bubble3D val="0"/>
            <c:spPr>
              <a:solidFill>
                <a:srgbClr val="558ED5"/>
              </a:solidFill>
              <a:ln w="25400">
                <a:noFill/>
              </a:ln>
            </c:spPr>
            <c:extLst>
              <c:ext xmlns:c16="http://schemas.microsoft.com/office/drawing/2014/chart" uri="{C3380CC4-5D6E-409C-BE32-E72D297353CC}">
                <c16:uniqueId val="{00000000-4688-44C9-B769-51FF432DD30D}"/>
              </c:ext>
            </c:extLst>
          </c:dPt>
          <c:dLbls>
            <c:dLbl>
              <c:idx val="0"/>
              <c:numFmt formatCode="#,##0.0" sourceLinked="0"/>
              <c:spPr>
                <a:noFill/>
                <a:ln w="25400">
                  <a:noFill/>
                </a:ln>
              </c:spPr>
              <c:txPr>
                <a:bodyPr/>
                <a:lstStyle/>
                <a:p>
                  <a:pPr>
                    <a:defRPr sz="800" b="0" i="0" u="none" strike="noStrike" baseline="0">
                      <a:solidFill>
                        <a:srgbClr val="FFFFFF"/>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00-4688-44C9-B769-51FF432DD30D}"/>
                </c:ext>
              </c:extLst>
            </c:dLbl>
            <c:numFmt formatCode="#,##0.0" sourceLinked="0"/>
            <c:spPr>
              <a:noFill/>
              <a:ln w="25400">
                <a:noFill/>
              </a:ln>
            </c:spPr>
            <c:txPr>
              <a:bodyPr wrap="square" lIns="38100" tIns="19050" rIns="38100" bIns="19050" anchor="ctr">
                <a:spAutoFit/>
              </a:bodyPr>
              <a:lstStyle/>
              <a:p>
                <a:pPr>
                  <a:defRPr sz="800" b="0" i="0" u="none" strike="noStrike" baseline="0">
                    <a:solidFill>
                      <a:srgbClr val="FFFFFF"/>
                    </a:solidFill>
                    <a:latin typeface="Arial"/>
                    <a:ea typeface="Arial"/>
                    <a:cs typeface="Arial"/>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Rezultatai!$C$26</c:f>
              <c:numCache>
                <c:formatCode>0.00</c:formatCode>
                <c:ptCount val="1"/>
                <c:pt idx="0">
                  <c:v>0</c:v>
                </c:pt>
              </c:numCache>
            </c:numRef>
          </c:val>
          <c:extLst>
            <c:ext xmlns:c16="http://schemas.microsoft.com/office/drawing/2014/chart" uri="{C3380CC4-5D6E-409C-BE32-E72D297353CC}">
              <c16:uniqueId val="{00000001-4688-44C9-B769-51FF432DD30D}"/>
            </c:ext>
          </c:extLst>
        </c:ser>
        <c:dLbls>
          <c:showLegendKey val="0"/>
          <c:showVal val="0"/>
          <c:showCatName val="0"/>
          <c:showSerName val="0"/>
          <c:showPercent val="0"/>
          <c:showBubbleSize val="0"/>
        </c:dLbls>
        <c:gapWidth val="150"/>
        <c:overlap val="100"/>
        <c:axId val="414335472"/>
        <c:axId val="414334296"/>
      </c:barChart>
      <c:catAx>
        <c:axId val="414335472"/>
        <c:scaling>
          <c:orientation val="minMax"/>
        </c:scaling>
        <c:delete val="1"/>
        <c:axPos val="l"/>
        <c:majorTickMark val="out"/>
        <c:minorTickMark val="none"/>
        <c:tickLblPos val="nextTo"/>
        <c:crossAx val="414334296"/>
        <c:crossesAt val="0"/>
        <c:auto val="1"/>
        <c:lblAlgn val="ctr"/>
        <c:lblOffset val="100"/>
        <c:noMultiLvlLbl val="0"/>
      </c:catAx>
      <c:valAx>
        <c:axId val="414334296"/>
        <c:scaling>
          <c:orientation val="minMax"/>
          <c:max val="4"/>
          <c:min val="0"/>
        </c:scaling>
        <c:delete val="0"/>
        <c:axPos val="b"/>
        <c:majorGridlines>
          <c:spPr>
            <a:ln w="3175">
              <a:solidFill>
                <a:srgbClr val="808080"/>
              </a:solidFill>
              <a:prstDash val="solid"/>
            </a:ln>
          </c:spPr>
        </c:majorGridlines>
        <c:numFmt formatCode="0.00" sourceLinked="1"/>
        <c:majorTickMark val="out"/>
        <c:minorTickMark val="none"/>
        <c:tickLblPos val="none"/>
        <c:spPr>
          <a:ln w="9525">
            <a:noFill/>
          </a:ln>
        </c:spPr>
        <c:crossAx val="414335472"/>
        <c:crosses val="autoZero"/>
        <c:crossBetween val="between"/>
        <c:majorUnit val="1"/>
      </c:valAx>
      <c:spPr>
        <a:solidFill>
          <a:srgbClr val="FFFFFF"/>
        </a:solid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9" l="0.78740157499999996" r="0.78740157499999996" t="0.984251969" header="0.51180555555555551" footer="0.51180555555555551"/>
    <c:pageSetup firstPageNumber="0"/>
  </c:printSettings>
</c:chartSpace>
</file>

<file path=xl/charts/chart7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607819671248286"/>
          <c:y val="0.42222451293681063"/>
          <c:w val="0.76470496717868319"/>
          <c:h val="0.62222559801214194"/>
        </c:manualLayout>
      </c:layout>
      <c:barChart>
        <c:barDir val="bar"/>
        <c:grouping val="stacked"/>
        <c:varyColors val="0"/>
        <c:ser>
          <c:idx val="0"/>
          <c:order val="0"/>
          <c:spPr>
            <a:solidFill>
              <a:srgbClr val="558ED5"/>
            </a:solidFill>
            <a:ln w="25400">
              <a:solidFill>
                <a:srgbClr val="333399"/>
              </a:solidFill>
              <a:prstDash val="solid"/>
            </a:ln>
          </c:spPr>
          <c:invertIfNegative val="0"/>
          <c:dPt>
            <c:idx val="0"/>
            <c:invertIfNegative val="0"/>
            <c:bubble3D val="0"/>
            <c:spPr>
              <a:solidFill>
                <a:srgbClr val="558ED5"/>
              </a:solidFill>
              <a:ln w="25400">
                <a:noFill/>
              </a:ln>
            </c:spPr>
            <c:extLst>
              <c:ext xmlns:c16="http://schemas.microsoft.com/office/drawing/2014/chart" uri="{C3380CC4-5D6E-409C-BE32-E72D297353CC}">
                <c16:uniqueId val="{00000000-2406-4006-86E1-C5C0A3B8B3D7}"/>
              </c:ext>
            </c:extLst>
          </c:dPt>
          <c:dLbls>
            <c:dLbl>
              <c:idx val="0"/>
              <c:numFmt formatCode="#,##0.0" sourceLinked="0"/>
              <c:spPr>
                <a:noFill/>
                <a:ln w="25400">
                  <a:noFill/>
                </a:ln>
              </c:spPr>
              <c:txPr>
                <a:bodyPr/>
                <a:lstStyle/>
                <a:p>
                  <a:pPr>
                    <a:defRPr sz="800" b="0" i="0" u="none" strike="noStrike" baseline="0">
                      <a:solidFill>
                        <a:srgbClr val="FFFFFF"/>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00-2406-4006-86E1-C5C0A3B8B3D7}"/>
                </c:ext>
              </c:extLst>
            </c:dLbl>
            <c:numFmt formatCode="#,##0.0" sourceLinked="0"/>
            <c:spPr>
              <a:noFill/>
              <a:ln w="25400">
                <a:noFill/>
              </a:ln>
            </c:spPr>
            <c:txPr>
              <a:bodyPr wrap="square" lIns="38100" tIns="19050" rIns="38100" bIns="19050" anchor="ctr">
                <a:spAutoFit/>
              </a:bodyPr>
              <a:lstStyle/>
              <a:p>
                <a:pPr>
                  <a:defRPr sz="800" b="0" i="0" u="none" strike="noStrike" baseline="0">
                    <a:solidFill>
                      <a:srgbClr val="FFFFFF"/>
                    </a:solidFill>
                    <a:latin typeface="Arial"/>
                    <a:ea typeface="Arial"/>
                    <a:cs typeface="Arial"/>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Rezultatai!$C$20</c:f>
              <c:numCache>
                <c:formatCode>0.00</c:formatCode>
                <c:ptCount val="1"/>
                <c:pt idx="0">
                  <c:v>0</c:v>
                </c:pt>
              </c:numCache>
            </c:numRef>
          </c:val>
          <c:extLst>
            <c:ext xmlns:c16="http://schemas.microsoft.com/office/drawing/2014/chart" uri="{C3380CC4-5D6E-409C-BE32-E72D297353CC}">
              <c16:uniqueId val="{00000001-2406-4006-86E1-C5C0A3B8B3D7}"/>
            </c:ext>
          </c:extLst>
        </c:ser>
        <c:dLbls>
          <c:showLegendKey val="0"/>
          <c:showVal val="0"/>
          <c:showCatName val="0"/>
          <c:showSerName val="0"/>
          <c:showPercent val="0"/>
          <c:showBubbleSize val="0"/>
        </c:dLbls>
        <c:gapWidth val="150"/>
        <c:overlap val="100"/>
        <c:axId val="414333904"/>
        <c:axId val="414334688"/>
      </c:barChart>
      <c:catAx>
        <c:axId val="414333904"/>
        <c:scaling>
          <c:orientation val="minMax"/>
        </c:scaling>
        <c:delete val="1"/>
        <c:axPos val="l"/>
        <c:majorTickMark val="out"/>
        <c:minorTickMark val="none"/>
        <c:tickLblPos val="nextTo"/>
        <c:crossAx val="414334688"/>
        <c:crossesAt val="0"/>
        <c:auto val="1"/>
        <c:lblAlgn val="ctr"/>
        <c:lblOffset val="100"/>
        <c:noMultiLvlLbl val="0"/>
      </c:catAx>
      <c:valAx>
        <c:axId val="414334688"/>
        <c:scaling>
          <c:orientation val="minMax"/>
          <c:max val="4"/>
          <c:min val="0"/>
        </c:scaling>
        <c:delete val="0"/>
        <c:axPos val="b"/>
        <c:majorGridlines>
          <c:spPr>
            <a:ln w="3175">
              <a:solidFill>
                <a:srgbClr val="808080"/>
              </a:solidFill>
              <a:prstDash val="solid"/>
            </a:ln>
          </c:spPr>
        </c:majorGridlines>
        <c:numFmt formatCode="0.00" sourceLinked="1"/>
        <c:majorTickMark val="out"/>
        <c:minorTickMark val="none"/>
        <c:tickLblPos val="none"/>
        <c:spPr>
          <a:ln w="9525">
            <a:noFill/>
          </a:ln>
        </c:spPr>
        <c:crossAx val="414333904"/>
        <c:crosses val="autoZero"/>
        <c:crossBetween val="between"/>
        <c:majorUnit val="1"/>
      </c:valAx>
      <c:spPr>
        <a:solidFill>
          <a:srgbClr val="FFFFFF"/>
        </a:solid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9" l="0.78740157499999996" r="0.78740157499999996" t="0.984251969" header="0.51180555555555551" footer="0.51180555555555551"/>
    <c:pageSetup firstPageNumber="0"/>
  </c:printSettings>
</c:chartSpace>
</file>

<file path=xl/charts/chart7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607819671248286"/>
          <c:y val="0.42222451293681063"/>
          <c:w val="0.76470496717868319"/>
          <c:h val="0.62222559801214194"/>
        </c:manualLayout>
      </c:layout>
      <c:barChart>
        <c:barDir val="bar"/>
        <c:grouping val="stacked"/>
        <c:varyColors val="0"/>
        <c:ser>
          <c:idx val="0"/>
          <c:order val="0"/>
          <c:spPr>
            <a:solidFill>
              <a:srgbClr val="558ED5"/>
            </a:solidFill>
            <a:ln w="25400">
              <a:solidFill>
                <a:srgbClr val="333399"/>
              </a:solidFill>
              <a:prstDash val="solid"/>
            </a:ln>
          </c:spPr>
          <c:invertIfNegative val="0"/>
          <c:dPt>
            <c:idx val="0"/>
            <c:invertIfNegative val="0"/>
            <c:bubble3D val="0"/>
            <c:spPr>
              <a:solidFill>
                <a:srgbClr val="558ED5"/>
              </a:solidFill>
              <a:ln w="25400">
                <a:noFill/>
              </a:ln>
            </c:spPr>
            <c:extLst>
              <c:ext xmlns:c16="http://schemas.microsoft.com/office/drawing/2014/chart" uri="{C3380CC4-5D6E-409C-BE32-E72D297353CC}">
                <c16:uniqueId val="{00000000-27B7-495A-BABF-F4BDF4E755B0}"/>
              </c:ext>
            </c:extLst>
          </c:dPt>
          <c:dLbls>
            <c:dLbl>
              <c:idx val="0"/>
              <c:numFmt formatCode="#,##0.0" sourceLinked="0"/>
              <c:spPr>
                <a:noFill/>
                <a:ln w="25400">
                  <a:noFill/>
                </a:ln>
              </c:spPr>
              <c:txPr>
                <a:bodyPr/>
                <a:lstStyle/>
                <a:p>
                  <a:pPr>
                    <a:defRPr sz="800" b="0" i="0" u="none" strike="noStrike" baseline="0">
                      <a:solidFill>
                        <a:srgbClr val="FFFFFF"/>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00-27B7-495A-BABF-F4BDF4E755B0}"/>
                </c:ext>
              </c:extLst>
            </c:dLbl>
            <c:numFmt formatCode="#,##0.0" sourceLinked="0"/>
            <c:spPr>
              <a:noFill/>
              <a:ln w="25400">
                <a:noFill/>
              </a:ln>
            </c:spPr>
            <c:txPr>
              <a:bodyPr wrap="square" lIns="38100" tIns="19050" rIns="38100" bIns="19050" anchor="ctr">
                <a:spAutoFit/>
              </a:bodyPr>
              <a:lstStyle/>
              <a:p>
                <a:pPr>
                  <a:defRPr sz="800" b="0" i="0" u="none" strike="noStrike" baseline="0">
                    <a:solidFill>
                      <a:srgbClr val="FFFFFF"/>
                    </a:solidFill>
                    <a:latin typeface="Arial"/>
                    <a:ea typeface="Arial"/>
                    <a:cs typeface="Arial"/>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Rezultatai!$C$27</c:f>
              <c:numCache>
                <c:formatCode>0.00</c:formatCode>
                <c:ptCount val="1"/>
                <c:pt idx="0">
                  <c:v>0</c:v>
                </c:pt>
              </c:numCache>
            </c:numRef>
          </c:val>
          <c:extLst>
            <c:ext xmlns:c16="http://schemas.microsoft.com/office/drawing/2014/chart" uri="{C3380CC4-5D6E-409C-BE32-E72D297353CC}">
              <c16:uniqueId val="{00000001-27B7-495A-BABF-F4BDF4E755B0}"/>
            </c:ext>
          </c:extLst>
        </c:ser>
        <c:dLbls>
          <c:showLegendKey val="0"/>
          <c:showVal val="0"/>
          <c:showCatName val="0"/>
          <c:showSerName val="0"/>
          <c:showPercent val="0"/>
          <c:showBubbleSize val="0"/>
        </c:dLbls>
        <c:gapWidth val="150"/>
        <c:overlap val="100"/>
        <c:axId val="414333120"/>
        <c:axId val="414333512"/>
      </c:barChart>
      <c:catAx>
        <c:axId val="414333120"/>
        <c:scaling>
          <c:orientation val="minMax"/>
        </c:scaling>
        <c:delete val="1"/>
        <c:axPos val="l"/>
        <c:majorTickMark val="out"/>
        <c:minorTickMark val="none"/>
        <c:tickLblPos val="nextTo"/>
        <c:crossAx val="414333512"/>
        <c:crossesAt val="0"/>
        <c:auto val="1"/>
        <c:lblAlgn val="ctr"/>
        <c:lblOffset val="100"/>
        <c:noMultiLvlLbl val="0"/>
      </c:catAx>
      <c:valAx>
        <c:axId val="414333512"/>
        <c:scaling>
          <c:orientation val="minMax"/>
          <c:max val="4"/>
          <c:min val="0"/>
        </c:scaling>
        <c:delete val="0"/>
        <c:axPos val="b"/>
        <c:majorGridlines>
          <c:spPr>
            <a:ln w="3175">
              <a:solidFill>
                <a:srgbClr val="808080"/>
              </a:solidFill>
              <a:prstDash val="solid"/>
            </a:ln>
          </c:spPr>
        </c:majorGridlines>
        <c:numFmt formatCode="0.00" sourceLinked="1"/>
        <c:majorTickMark val="out"/>
        <c:minorTickMark val="none"/>
        <c:tickLblPos val="none"/>
        <c:spPr>
          <a:ln w="9525">
            <a:noFill/>
          </a:ln>
        </c:spPr>
        <c:crossAx val="414333120"/>
        <c:crosses val="autoZero"/>
        <c:crossBetween val="between"/>
        <c:majorUnit val="1"/>
      </c:valAx>
      <c:spPr>
        <a:solidFill>
          <a:srgbClr val="FFFFFF"/>
        </a:solid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9" l="0.78740157499999996" r="0.78740157499999996" t="0.984251969" header="0.51180555555555551" footer="0.51180555555555551"/>
    <c:pageSetup firstPageNumber="0"/>
  </c:printSettings>
</c:chartSpace>
</file>

<file path=xl/charts/chart7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607819671248286"/>
          <c:y val="0.42222451293681063"/>
          <c:w val="0.76470496717868319"/>
          <c:h val="0.62222559801214194"/>
        </c:manualLayout>
      </c:layout>
      <c:barChart>
        <c:barDir val="bar"/>
        <c:grouping val="stacked"/>
        <c:varyColors val="0"/>
        <c:ser>
          <c:idx val="0"/>
          <c:order val="0"/>
          <c:spPr>
            <a:solidFill>
              <a:srgbClr val="558ED5"/>
            </a:solidFill>
            <a:ln w="25400">
              <a:solidFill>
                <a:srgbClr val="333399"/>
              </a:solidFill>
              <a:prstDash val="solid"/>
            </a:ln>
          </c:spPr>
          <c:invertIfNegative val="0"/>
          <c:dPt>
            <c:idx val="0"/>
            <c:invertIfNegative val="0"/>
            <c:bubble3D val="0"/>
            <c:spPr>
              <a:solidFill>
                <a:srgbClr val="558ED5"/>
              </a:solidFill>
              <a:ln w="25400">
                <a:noFill/>
              </a:ln>
            </c:spPr>
            <c:extLst>
              <c:ext xmlns:c16="http://schemas.microsoft.com/office/drawing/2014/chart" uri="{C3380CC4-5D6E-409C-BE32-E72D297353CC}">
                <c16:uniqueId val="{00000000-0AC1-48A7-928D-11E126B8DC0A}"/>
              </c:ext>
            </c:extLst>
          </c:dPt>
          <c:dLbls>
            <c:dLbl>
              <c:idx val="0"/>
              <c:numFmt formatCode="#,##0.0" sourceLinked="0"/>
              <c:spPr>
                <a:noFill/>
                <a:ln w="25400">
                  <a:noFill/>
                </a:ln>
              </c:spPr>
              <c:txPr>
                <a:bodyPr/>
                <a:lstStyle/>
                <a:p>
                  <a:pPr>
                    <a:defRPr sz="800" b="0" i="0" u="none" strike="noStrike" baseline="0">
                      <a:solidFill>
                        <a:srgbClr val="FFFFFF"/>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00-0AC1-48A7-928D-11E126B8DC0A}"/>
                </c:ext>
              </c:extLst>
            </c:dLbl>
            <c:numFmt formatCode="#,##0.0" sourceLinked="0"/>
            <c:spPr>
              <a:noFill/>
              <a:ln w="25400">
                <a:noFill/>
              </a:ln>
            </c:spPr>
            <c:txPr>
              <a:bodyPr wrap="square" lIns="38100" tIns="19050" rIns="38100" bIns="19050" anchor="ctr">
                <a:spAutoFit/>
              </a:bodyPr>
              <a:lstStyle/>
              <a:p>
                <a:pPr>
                  <a:defRPr sz="800" b="0" i="0" u="none" strike="noStrike" baseline="0">
                    <a:solidFill>
                      <a:srgbClr val="FFFFFF"/>
                    </a:solidFill>
                    <a:latin typeface="Arial"/>
                    <a:ea typeface="Arial"/>
                    <a:cs typeface="Arial"/>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Rezultatai!$C$29</c:f>
              <c:numCache>
                <c:formatCode>0.00</c:formatCode>
                <c:ptCount val="1"/>
                <c:pt idx="0">
                  <c:v>0</c:v>
                </c:pt>
              </c:numCache>
            </c:numRef>
          </c:val>
          <c:extLst>
            <c:ext xmlns:c16="http://schemas.microsoft.com/office/drawing/2014/chart" uri="{C3380CC4-5D6E-409C-BE32-E72D297353CC}">
              <c16:uniqueId val="{00000001-0AC1-48A7-928D-11E126B8DC0A}"/>
            </c:ext>
          </c:extLst>
        </c:ser>
        <c:dLbls>
          <c:showLegendKey val="0"/>
          <c:showVal val="0"/>
          <c:showCatName val="0"/>
          <c:showSerName val="0"/>
          <c:showPercent val="0"/>
          <c:showBubbleSize val="0"/>
        </c:dLbls>
        <c:gapWidth val="150"/>
        <c:overlap val="100"/>
        <c:axId val="414966736"/>
        <c:axId val="414971048"/>
      </c:barChart>
      <c:catAx>
        <c:axId val="414966736"/>
        <c:scaling>
          <c:orientation val="minMax"/>
        </c:scaling>
        <c:delete val="1"/>
        <c:axPos val="l"/>
        <c:majorTickMark val="out"/>
        <c:minorTickMark val="none"/>
        <c:tickLblPos val="nextTo"/>
        <c:crossAx val="414971048"/>
        <c:crossesAt val="0"/>
        <c:auto val="1"/>
        <c:lblAlgn val="ctr"/>
        <c:lblOffset val="100"/>
        <c:noMultiLvlLbl val="0"/>
      </c:catAx>
      <c:valAx>
        <c:axId val="414971048"/>
        <c:scaling>
          <c:orientation val="minMax"/>
          <c:max val="4"/>
          <c:min val="0"/>
        </c:scaling>
        <c:delete val="0"/>
        <c:axPos val="b"/>
        <c:majorGridlines>
          <c:spPr>
            <a:ln w="3175">
              <a:solidFill>
                <a:srgbClr val="808080"/>
              </a:solidFill>
              <a:prstDash val="solid"/>
            </a:ln>
          </c:spPr>
        </c:majorGridlines>
        <c:numFmt formatCode="0.00" sourceLinked="1"/>
        <c:majorTickMark val="out"/>
        <c:minorTickMark val="none"/>
        <c:tickLblPos val="none"/>
        <c:spPr>
          <a:ln w="9525">
            <a:noFill/>
          </a:ln>
        </c:spPr>
        <c:crossAx val="414966736"/>
        <c:crosses val="autoZero"/>
        <c:crossBetween val="between"/>
        <c:majorUnit val="1"/>
      </c:valAx>
      <c:spPr>
        <a:solidFill>
          <a:srgbClr val="FFFFFF"/>
        </a:solid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9" l="0.78740157499999996" r="0.78740157499999996" t="0.984251969" header="0.51180555555555551" footer="0.51180555555555551"/>
    <c:pageSetup firstPageNumber="0"/>
  </c:printSettings>
</c:chartSpace>
</file>

<file path=xl/charts/chart7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607819671248286"/>
          <c:y val="0.42222451293681063"/>
          <c:w val="0.76470496717868319"/>
          <c:h val="0.62222559801214194"/>
        </c:manualLayout>
      </c:layout>
      <c:barChart>
        <c:barDir val="bar"/>
        <c:grouping val="stacked"/>
        <c:varyColors val="0"/>
        <c:ser>
          <c:idx val="0"/>
          <c:order val="0"/>
          <c:spPr>
            <a:solidFill>
              <a:srgbClr val="558ED5"/>
            </a:solidFill>
            <a:ln w="25400">
              <a:solidFill>
                <a:srgbClr val="333399"/>
              </a:solidFill>
              <a:prstDash val="solid"/>
            </a:ln>
          </c:spPr>
          <c:invertIfNegative val="0"/>
          <c:dPt>
            <c:idx val="0"/>
            <c:invertIfNegative val="0"/>
            <c:bubble3D val="0"/>
            <c:spPr>
              <a:solidFill>
                <a:srgbClr val="558ED5"/>
              </a:solidFill>
              <a:ln w="25400">
                <a:noFill/>
              </a:ln>
            </c:spPr>
            <c:extLst>
              <c:ext xmlns:c16="http://schemas.microsoft.com/office/drawing/2014/chart" uri="{C3380CC4-5D6E-409C-BE32-E72D297353CC}">
                <c16:uniqueId val="{00000000-C5C1-41F3-9A12-A944CF8426C4}"/>
              </c:ext>
            </c:extLst>
          </c:dPt>
          <c:dLbls>
            <c:dLbl>
              <c:idx val="0"/>
              <c:numFmt formatCode="#,##0.0" sourceLinked="0"/>
              <c:spPr>
                <a:noFill/>
                <a:ln w="25400">
                  <a:noFill/>
                </a:ln>
              </c:spPr>
              <c:txPr>
                <a:bodyPr/>
                <a:lstStyle/>
                <a:p>
                  <a:pPr>
                    <a:defRPr sz="800" b="0" i="0" u="none" strike="noStrike" baseline="0">
                      <a:solidFill>
                        <a:srgbClr val="FFFFFF"/>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00-C5C1-41F3-9A12-A944CF8426C4}"/>
                </c:ext>
              </c:extLst>
            </c:dLbl>
            <c:numFmt formatCode="#,##0.0" sourceLinked="0"/>
            <c:spPr>
              <a:noFill/>
              <a:ln w="25400">
                <a:noFill/>
              </a:ln>
            </c:spPr>
            <c:txPr>
              <a:bodyPr wrap="square" lIns="38100" tIns="19050" rIns="38100" bIns="19050" anchor="ctr">
                <a:spAutoFit/>
              </a:bodyPr>
              <a:lstStyle/>
              <a:p>
                <a:pPr>
                  <a:defRPr sz="800" b="0" i="0" u="none" strike="noStrike" baseline="0">
                    <a:solidFill>
                      <a:srgbClr val="FFFFFF"/>
                    </a:solidFill>
                    <a:latin typeface="Arial"/>
                    <a:ea typeface="Arial"/>
                    <a:cs typeface="Arial"/>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Rezultatai!$C$30</c:f>
              <c:numCache>
                <c:formatCode>0.00</c:formatCode>
                <c:ptCount val="1"/>
                <c:pt idx="0">
                  <c:v>0</c:v>
                </c:pt>
              </c:numCache>
            </c:numRef>
          </c:val>
          <c:extLst>
            <c:ext xmlns:c16="http://schemas.microsoft.com/office/drawing/2014/chart" uri="{C3380CC4-5D6E-409C-BE32-E72D297353CC}">
              <c16:uniqueId val="{00000001-C5C1-41F3-9A12-A944CF8426C4}"/>
            </c:ext>
          </c:extLst>
        </c:ser>
        <c:dLbls>
          <c:showLegendKey val="0"/>
          <c:showVal val="0"/>
          <c:showCatName val="0"/>
          <c:showSerName val="0"/>
          <c:showPercent val="0"/>
          <c:showBubbleSize val="0"/>
        </c:dLbls>
        <c:gapWidth val="150"/>
        <c:overlap val="100"/>
        <c:axId val="414970656"/>
        <c:axId val="414967128"/>
      </c:barChart>
      <c:catAx>
        <c:axId val="414970656"/>
        <c:scaling>
          <c:orientation val="minMax"/>
        </c:scaling>
        <c:delete val="1"/>
        <c:axPos val="l"/>
        <c:majorTickMark val="out"/>
        <c:minorTickMark val="none"/>
        <c:tickLblPos val="nextTo"/>
        <c:crossAx val="414967128"/>
        <c:crossesAt val="0"/>
        <c:auto val="1"/>
        <c:lblAlgn val="ctr"/>
        <c:lblOffset val="100"/>
        <c:noMultiLvlLbl val="0"/>
      </c:catAx>
      <c:valAx>
        <c:axId val="414967128"/>
        <c:scaling>
          <c:orientation val="minMax"/>
          <c:max val="4"/>
          <c:min val="0"/>
        </c:scaling>
        <c:delete val="0"/>
        <c:axPos val="b"/>
        <c:majorGridlines>
          <c:spPr>
            <a:ln w="3175">
              <a:solidFill>
                <a:srgbClr val="808080"/>
              </a:solidFill>
              <a:prstDash val="solid"/>
            </a:ln>
          </c:spPr>
        </c:majorGridlines>
        <c:numFmt formatCode="0.00" sourceLinked="1"/>
        <c:majorTickMark val="out"/>
        <c:minorTickMark val="none"/>
        <c:tickLblPos val="none"/>
        <c:spPr>
          <a:ln w="9525">
            <a:noFill/>
          </a:ln>
        </c:spPr>
        <c:crossAx val="414970656"/>
        <c:crosses val="autoZero"/>
        <c:crossBetween val="between"/>
        <c:majorUnit val="1"/>
      </c:valAx>
      <c:spPr>
        <a:solidFill>
          <a:srgbClr val="FFFFFF"/>
        </a:solid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9" l="0.78740157499999996" r="0.78740157499999996" t="0.984251969" header="0.51180555555555551" footer="0.51180555555555551"/>
    <c:pageSetup firstPageNumber="0"/>
  </c:printSettings>
</c:chartSpace>
</file>

<file path=xl/charts/chart7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607819671248286"/>
          <c:y val="0.42222451293681063"/>
          <c:w val="0.76470496717868319"/>
          <c:h val="0.62222559801214194"/>
        </c:manualLayout>
      </c:layout>
      <c:barChart>
        <c:barDir val="bar"/>
        <c:grouping val="stacked"/>
        <c:varyColors val="0"/>
        <c:ser>
          <c:idx val="0"/>
          <c:order val="0"/>
          <c:spPr>
            <a:solidFill>
              <a:srgbClr val="558ED5"/>
            </a:solidFill>
            <a:ln w="25400">
              <a:solidFill>
                <a:srgbClr val="333399"/>
              </a:solidFill>
              <a:prstDash val="solid"/>
            </a:ln>
          </c:spPr>
          <c:invertIfNegative val="0"/>
          <c:dPt>
            <c:idx val="0"/>
            <c:invertIfNegative val="0"/>
            <c:bubble3D val="0"/>
            <c:spPr>
              <a:solidFill>
                <a:srgbClr val="558ED5"/>
              </a:solidFill>
              <a:ln w="25400">
                <a:noFill/>
              </a:ln>
            </c:spPr>
            <c:extLst>
              <c:ext xmlns:c16="http://schemas.microsoft.com/office/drawing/2014/chart" uri="{C3380CC4-5D6E-409C-BE32-E72D297353CC}">
                <c16:uniqueId val="{00000000-7EED-4699-9F2F-FC5D595F8F47}"/>
              </c:ext>
            </c:extLst>
          </c:dPt>
          <c:dLbls>
            <c:dLbl>
              <c:idx val="0"/>
              <c:numFmt formatCode="#,##0.0" sourceLinked="0"/>
              <c:spPr>
                <a:noFill/>
                <a:ln w="25400">
                  <a:noFill/>
                </a:ln>
              </c:spPr>
              <c:txPr>
                <a:bodyPr/>
                <a:lstStyle/>
                <a:p>
                  <a:pPr>
                    <a:defRPr sz="800" b="0" i="0" u="none" strike="noStrike" baseline="0">
                      <a:solidFill>
                        <a:srgbClr val="FFFFFF"/>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00-7EED-4699-9F2F-FC5D595F8F47}"/>
                </c:ext>
              </c:extLst>
            </c:dLbl>
            <c:numFmt formatCode="#,##0.0" sourceLinked="0"/>
            <c:spPr>
              <a:noFill/>
              <a:ln w="25400">
                <a:noFill/>
              </a:ln>
            </c:spPr>
            <c:txPr>
              <a:bodyPr wrap="square" lIns="38100" tIns="19050" rIns="38100" bIns="19050" anchor="ctr">
                <a:spAutoFit/>
              </a:bodyPr>
              <a:lstStyle/>
              <a:p>
                <a:pPr>
                  <a:defRPr sz="800" b="0" i="0" u="none" strike="noStrike" baseline="0">
                    <a:solidFill>
                      <a:srgbClr val="FFFFFF"/>
                    </a:solidFill>
                    <a:latin typeface="Arial"/>
                    <a:ea typeface="Arial"/>
                    <a:cs typeface="Arial"/>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Rezultatai!$C$31</c:f>
              <c:numCache>
                <c:formatCode>0.00</c:formatCode>
                <c:ptCount val="1"/>
                <c:pt idx="0">
                  <c:v>0</c:v>
                </c:pt>
              </c:numCache>
            </c:numRef>
          </c:val>
          <c:extLst>
            <c:ext xmlns:c16="http://schemas.microsoft.com/office/drawing/2014/chart" uri="{C3380CC4-5D6E-409C-BE32-E72D297353CC}">
              <c16:uniqueId val="{00000001-7EED-4699-9F2F-FC5D595F8F47}"/>
            </c:ext>
          </c:extLst>
        </c:ser>
        <c:dLbls>
          <c:showLegendKey val="0"/>
          <c:showVal val="0"/>
          <c:showCatName val="0"/>
          <c:showSerName val="0"/>
          <c:showPercent val="0"/>
          <c:showBubbleSize val="0"/>
        </c:dLbls>
        <c:gapWidth val="150"/>
        <c:overlap val="100"/>
        <c:axId val="414958896"/>
        <c:axId val="414962032"/>
      </c:barChart>
      <c:catAx>
        <c:axId val="414958896"/>
        <c:scaling>
          <c:orientation val="minMax"/>
        </c:scaling>
        <c:delete val="1"/>
        <c:axPos val="l"/>
        <c:majorTickMark val="out"/>
        <c:minorTickMark val="none"/>
        <c:tickLblPos val="nextTo"/>
        <c:crossAx val="414962032"/>
        <c:crossesAt val="0"/>
        <c:auto val="1"/>
        <c:lblAlgn val="ctr"/>
        <c:lblOffset val="100"/>
        <c:noMultiLvlLbl val="0"/>
      </c:catAx>
      <c:valAx>
        <c:axId val="414962032"/>
        <c:scaling>
          <c:orientation val="minMax"/>
          <c:max val="4"/>
          <c:min val="0"/>
        </c:scaling>
        <c:delete val="0"/>
        <c:axPos val="b"/>
        <c:majorGridlines>
          <c:spPr>
            <a:ln w="3175">
              <a:solidFill>
                <a:srgbClr val="808080"/>
              </a:solidFill>
              <a:prstDash val="solid"/>
            </a:ln>
          </c:spPr>
        </c:majorGridlines>
        <c:numFmt formatCode="0.00" sourceLinked="1"/>
        <c:majorTickMark val="out"/>
        <c:minorTickMark val="none"/>
        <c:tickLblPos val="none"/>
        <c:spPr>
          <a:ln w="9525">
            <a:noFill/>
          </a:ln>
        </c:spPr>
        <c:crossAx val="414958896"/>
        <c:crosses val="autoZero"/>
        <c:crossBetween val="between"/>
        <c:majorUnit val="1"/>
      </c:valAx>
      <c:spPr>
        <a:solidFill>
          <a:srgbClr val="FFFFFF"/>
        </a:solid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9" l="0.78740157499999996" r="0.78740157499999996" t="0.984251969" header="0.51180555555555551" footer="0.51180555555555551"/>
    <c:pageSetup firstPageNumber="0"/>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071446087914698"/>
          <c:y val="0.50000530746122895"/>
          <c:w val="0.8035723043957349"/>
          <c:h val="0.21739361193966478"/>
        </c:manualLayout>
      </c:layout>
      <c:barChart>
        <c:barDir val="col"/>
        <c:grouping val="clustered"/>
        <c:varyColors val="0"/>
        <c:ser>
          <c:idx val="0"/>
          <c:order val="0"/>
          <c:spPr>
            <a:solidFill>
              <a:srgbClr val="000000"/>
            </a:solidFill>
            <a:ln w="12700">
              <a:solidFill>
                <a:srgbClr val="000000"/>
              </a:solidFill>
              <a:prstDash val="solid"/>
            </a:ln>
          </c:spPr>
          <c:invertIfNegative val="0"/>
          <c:dLbls>
            <c:spPr>
              <a:noFill/>
              <a:ln w="25400">
                <a:noFill/>
              </a:ln>
            </c:spPr>
            <c:txPr>
              <a:bodyPr wrap="square" lIns="38100" tIns="19050" rIns="38100" bIns="19050" anchor="ctr">
                <a:spAutoFit/>
              </a:bodyPr>
              <a:lstStyle/>
              <a:p>
                <a:pPr algn="ctr" rtl="0">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Rezultatai!$N$12:$Q$12</c:f>
              <c:numCache>
                <c:formatCode>General</c:formatCode>
                <c:ptCount val="4"/>
                <c:pt idx="0">
                  <c:v>1</c:v>
                </c:pt>
                <c:pt idx="1">
                  <c:v>2</c:v>
                </c:pt>
                <c:pt idx="2">
                  <c:v>3</c:v>
                </c:pt>
                <c:pt idx="3">
                  <c:v>4</c:v>
                </c:pt>
              </c:numCache>
            </c:numRef>
          </c:cat>
          <c:val>
            <c:numRef>
              <c:f>Rezultatai!$I$12:$L$12</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0-C10E-4B31-ADEB-737DB27F8CDD}"/>
            </c:ext>
          </c:extLst>
        </c:ser>
        <c:dLbls>
          <c:showLegendKey val="0"/>
          <c:showVal val="0"/>
          <c:showCatName val="0"/>
          <c:showSerName val="0"/>
          <c:showPercent val="0"/>
          <c:showBubbleSize val="0"/>
        </c:dLbls>
        <c:gapWidth val="150"/>
        <c:axId val="212248936"/>
        <c:axId val="212255208"/>
      </c:barChart>
      <c:catAx>
        <c:axId val="21224893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212255208"/>
        <c:crossesAt val="0"/>
        <c:auto val="1"/>
        <c:lblAlgn val="ctr"/>
        <c:lblOffset val="100"/>
        <c:tickLblSkip val="1"/>
        <c:tickMarkSkip val="1"/>
        <c:noMultiLvlLbl val="0"/>
      </c:catAx>
      <c:valAx>
        <c:axId val="212255208"/>
        <c:scaling>
          <c:orientation val="minMax"/>
        </c:scaling>
        <c:delete val="1"/>
        <c:axPos val="l"/>
        <c:numFmt formatCode="General" sourceLinked="1"/>
        <c:majorTickMark val="out"/>
        <c:minorTickMark val="none"/>
        <c:tickLblPos val="nextTo"/>
        <c:crossAx val="212248936"/>
        <c:crosses val="autoZero"/>
        <c:crossBetween val="between"/>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9" l="0.78740157499999996" r="0.78740157499999996" t="0.984251969" header="0.51180555555555551" footer="0.51180555555555551"/>
    <c:pageSetup firstPageNumber="0"/>
  </c:printSettings>
</c:chartSpace>
</file>

<file path=xl/charts/chart8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607819671248286"/>
          <c:y val="0.42222451293681063"/>
          <c:w val="0.76470496717868319"/>
          <c:h val="0.62222559801214194"/>
        </c:manualLayout>
      </c:layout>
      <c:barChart>
        <c:barDir val="bar"/>
        <c:grouping val="stacked"/>
        <c:varyColors val="0"/>
        <c:ser>
          <c:idx val="0"/>
          <c:order val="0"/>
          <c:spPr>
            <a:solidFill>
              <a:srgbClr val="558ED5"/>
            </a:solidFill>
            <a:ln w="25400">
              <a:solidFill>
                <a:srgbClr val="333399"/>
              </a:solidFill>
              <a:prstDash val="solid"/>
            </a:ln>
          </c:spPr>
          <c:invertIfNegative val="0"/>
          <c:dPt>
            <c:idx val="0"/>
            <c:invertIfNegative val="0"/>
            <c:bubble3D val="0"/>
            <c:spPr>
              <a:solidFill>
                <a:srgbClr val="558ED5"/>
              </a:solidFill>
              <a:ln w="25400">
                <a:noFill/>
              </a:ln>
            </c:spPr>
            <c:extLst>
              <c:ext xmlns:c16="http://schemas.microsoft.com/office/drawing/2014/chart" uri="{C3380CC4-5D6E-409C-BE32-E72D297353CC}">
                <c16:uniqueId val="{00000000-069F-4C8A-9699-B8C1D94B3A2C}"/>
              </c:ext>
            </c:extLst>
          </c:dPt>
          <c:dLbls>
            <c:dLbl>
              <c:idx val="0"/>
              <c:numFmt formatCode="#,##0.0" sourceLinked="0"/>
              <c:spPr>
                <a:noFill/>
                <a:ln w="25400">
                  <a:noFill/>
                </a:ln>
              </c:spPr>
              <c:txPr>
                <a:bodyPr/>
                <a:lstStyle/>
                <a:p>
                  <a:pPr>
                    <a:defRPr sz="800" b="0" i="0" u="none" strike="noStrike" baseline="0">
                      <a:solidFill>
                        <a:srgbClr val="FFFFFF"/>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00-069F-4C8A-9699-B8C1D94B3A2C}"/>
                </c:ext>
              </c:extLst>
            </c:dLbl>
            <c:numFmt formatCode="#,##0.0" sourceLinked="0"/>
            <c:spPr>
              <a:noFill/>
              <a:ln w="25400">
                <a:noFill/>
              </a:ln>
            </c:spPr>
            <c:txPr>
              <a:bodyPr wrap="square" lIns="38100" tIns="19050" rIns="38100" bIns="19050" anchor="ctr">
                <a:spAutoFit/>
              </a:bodyPr>
              <a:lstStyle/>
              <a:p>
                <a:pPr>
                  <a:defRPr sz="800" b="0" i="0" u="none" strike="noStrike" baseline="0">
                    <a:solidFill>
                      <a:srgbClr val="FFFFFF"/>
                    </a:solidFill>
                    <a:latin typeface="Arial"/>
                    <a:ea typeface="Arial"/>
                    <a:cs typeface="Arial"/>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Rezultatai!$C$32</c:f>
              <c:numCache>
                <c:formatCode>0.00</c:formatCode>
                <c:ptCount val="1"/>
                <c:pt idx="0">
                  <c:v>0</c:v>
                </c:pt>
              </c:numCache>
            </c:numRef>
          </c:val>
          <c:extLst>
            <c:ext xmlns:c16="http://schemas.microsoft.com/office/drawing/2014/chart" uri="{C3380CC4-5D6E-409C-BE32-E72D297353CC}">
              <c16:uniqueId val="{00000001-069F-4C8A-9699-B8C1D94B3A2C}"/>
            </c:ext>
          </c:extLst>
        </c:ser>
        <c:dLbls>
          <c:showLegendKey val="0"/>
          <c:showVal val="0"/>
          <c:showCatName val="0"/>
          <c:showSerName val="0"/>
          <c:showPercent val="0"/>
          <c:showBubbleSize val="0"/>
        </c:dLbls>
        <c:gapWidth val="150"/>
        <c:overlap val="100"/>
        <c:axId val="414961640"/>
        <c:axId val="414965952"/>
      </c:barChart>
      <c:catAx>
        <c:axId val="414961640"/>
        <c:scaling>
          <c:orientation val="minMax"/>
        </c:scaling>
        <c:delete val="1"/>
        <c:axPos val="l"/>
        <c:majorTickMark val="out"/>
        <c:minorTickMark val="none"/>
        <c:tickLblPos val="nextTo"/>
        <c:crossAx val="414965952"/>
        <c:crossesAt val="0"/>
        <c:auto val="1"/>
        <c:lblAlgn val="ctr"/>
        <c:lblOffset val="100"/>
        <c:noMultiLvlLbl val="0"/>
      </c:catAx>
      <c:valAx>
        <c:axId val="414965952"/>
        <c:scaling>
          <c:orientation val="minMax"/>
          <c:max val="4"/>
          <c:min val="0"/>
        </c:scaling>
        <c:delete val="0"/>
        <c:axPos val="b"/>
        <c:majorGridlines>
          <c:spPr>
            <a:ln w="3175">
              <a:solidFill>
                <a:srgbClr val="808080"/>
              </a:solidFill>
              <a:prstDash val="solid"/>
            </a:ln>
          </c:spPr>
        </c:majorGridlines>
        <c:numFmt formatCode="0.00" sourceLinked="1"/>
        <c:majorTickMark val="out"/>
        <c:minorTickMark val="none"/>
        <c:tickLblPos val="none"/>
        <c:spPr>
          <a:ln w="9525">
            <a:noFill/>
          </a:ln>
        </c:spPr>
        <c:crossAx val="414961640"/>
        <c:crosses val="autoZero"/>
        <c:crossBetween val="between"/>
        <c:majorUnit val="1"/>
      </c:valAx>
      <c:spPr>
        <a:solidFill>
          <a:srgbClr val="FFFFFF"/>
        </a:solid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9" l="0.78740157499999996" r="0.78740157499999996" t="0.984251969" header="0.51180555555555551" footer="0.51180555555555551"/>
    <c:pageSetup firstPageNumber="0"/>
  </c:printSettings>
</c:chartSpace>
</file>

<file path=xl/charts/chart8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607819671248286"/>
          <c:y val="0.42222451293681063"/>
          <c:w val="0.76470496717868319"/>
          <c:h val="0.62222559801214194"/>
        </c:manualLayout>
      </c:layout>
      <c:barChart>
        <c:barDir val="bar"/>
        <c:grouping val="stacked"/>
        <c:varyColors val="0"/>
        <c:ser>
          <c:idx val="0"/>
          <c:order val="0"/>
          <c:spPr>
            <a:solidFill>
              <a:srgbClr val="558ED5"/>
            </a:solidFill>
            <a:ln w="25400">
              <a:solidFill>
                <a:srgbClr val="333399"/>
              </a:solidFill>
              <a:prstDash val="solid"/>
            </a:ln>
          </c:spPr>
          <c:invertIfNegative val="0"/>
          <c:dPt>
            <c:idx val="0"/>
            <c:invertIfNegative val="0"/>
            <c:bubble3D val="0"/>
            <c:spPr>
              <a:solidFill>
                <a:srgbClr val="558ED5"/>
              </a:solidFill>
              <a:ln w="25400">
                <a:noFill/>
              </a:ln>
            </c:spPr>
            <c:extLst>
              <c:ext xmlns:c16="http://schemas.microsoft.com/office/drawing/2014/chart" uri="{C3380CC4-5D6E-409C-BE32-E72D297353CC}">
                <c16:uniqueId val="{00000000-84CC-4446-B028-6F8B8B6D4B98}"/>
              </c:ext>
            </c:extLst>
          </c:dPt>
          <c:dLbls>
            <c:dLbl>
              <c:idx val="0"/>
              <c:numFmt formatCode="#,##0.0" sourceLinked="0"/>
              <c:spPr>
                <a:noFill/>
                <a:ln w="25400">
                  <a:noFill/>
                </a:ln>
              </c:spPr>
              <c:txPr>
                <a:bodyPr/>
                <a:lstStyle/>
                <a:p>
                  <a:pPr>
                    <a:defRPr sz="800" b="0" i="0" u="none" strike="noStrike" baseline="0">
                      <a:solidFill>
                        <a:srgbClr val="FFFFFF"/>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00-84CC-4446-B028-6F8B8B6D4B98}"/>
                </c:ext>
              </c:extLst>
            </c:dLbl>
            <c:numFmt formatCode="#,##0.0" sourceLinked="0"/>
            <c:spPr>
              <a:noFill/>
              <a:ln w="25400">
                <a:noFill/>
              </a:ln>
            </c:spPr>
            <c:txPr>
              <a:bodyPr wrap="square" lIns="38100" tIns="19050" rIns="38100" bIns="19050" anchor="ctr">
                <a:spAutoFit/>
              </a:bodyPr>
              <a:lstStyle/>
              <a:p>
                <a:pPr>
                  <a:defRPr sz="800" b="0" i="0" u="none" strike="noStrike" baseline="0">
                    <a:solidFill>
                      <a:srgbClr val="FFFFFF"/>
                    </a:solidFill>
                    <a:latin typeface="Arial"/>
                    <a:ea typeface="Arial"/>
                    <a:cs typeface="Arial"/>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Rezultatai!$C$33</c:f>
              <c:numCache>
                <c:formatCode>0.00</c:formatCode>
                <c:ptCount val="1"/>
                <c:pt idx="0">
                  <c:v>0</c:v>
                </c:pt>
              </c:numCache>
            </c:numRef>
          </c:val>
          <c:extLst>
            <c:ext xmlns:c16="http://schemas.microsoft.com/office/drawing/2014/chart" uri="{C3380CC4-5D6E-409C-BE32-E72D297353CC}">
              <c16:uniqueId val="{00000001-84CC-4446-B028-6F8B8B6D4B98}"/>
            </c:ext>
          </c:extLst>
        </c:ser>
        <c:dLbls>
          <c:showLegendKey val="0"/>
          <c:showVal val="0"/>
          <c:showCatName val="0"/>
          <c:showSerName val="0"/>
          <c:showPercent val="0"/>
          <c:showBubbleSize val="0"/>
        </c:dLbls>
        <c:gapWidth val="150"/>
        <c:overlap val="100"/>
        <c:axId val="414963600"/>
        <c:axId val="414959680"/>
      </c:barChart>
      <c:catAx>
        <c:axId val="414963600"/>
        <c:scaling>
          <c:orientation val="minMax"/>
        </c:scaling>
        <c:delete val="1"/>
        <c:axPos val="l"/>
        <c:majorTickMark val="out"/>
        <c:minorTickMark val="none"/>
        <c:tickLblPos val="nextTo"/>
        <c:crossAx val="414959680"/>
        <c:crossesAt val="0"/>
        <c:auto val="1"/>
        <c:lblAlgn val="ctr"/>
        <c:lblOffset val="100"/>
        <c:noMultiLvlLbl val="0"/>
      </c:catAx>
      <c:valAx>
        <c:axId val="414959680"/>
        <c:scaling>
          <c:orientation val="minMax"/>
          <c:max val="4"/>
          <c:min val="0"/>
        </c:scaling>
        <c:delete val="0"/>
        <c:axPos val="b"/>
        <c:majorGridlines>
          <c:spPr>
            <a:ln w="3175">
              <a:solidFill>
                <a:srgbClr val="808080"/>
              </a:solidFill>
              <a:prstDash val="solid"/>
            </a:ln>
          </c:spPr>
        </c:majorGridlines>
        <c:numFmt formatCode="0.00" sourceLinked="1"/>
        <c:majorTickMark val="out"/>
        <c:minorTickMark val="none"/>
        <c:tickLblPos val="none"/>
        <c:spPr>
          <a:ln w="9525">
            <a:noFill/>
          </a:ln>
        </c:spPr>
        <c:crossAx val="414963600"/>
        <c:crosses val="autoZero"/>
        <c:crossBetween val="between"/>
        <c:majorUnit val="1"/>
      </c:valAx>
      <c:spPr>
        <a:solidFill>
          <a:srgbClr val="FFFFFF"/>
        </a:solid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9" l="0.78740157499999996" r="0.78740157499999996" t="0.984251969" header="0.51180555555555551" footer="0.51180555555555551"/>
    <c:pageSetup firstPageNumber="0"/>
  </c:printSettings>
</c:chartSpace>
</file>

<file path=xl/charts/chart8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607819671248286"/>
          <c:y val="0.41304786268536309"/>
          <c:w val="0.76470496717868319"/>
          <c:h val="0.6087021134310614"/>
        </c:manualLayout>
      </c:layout>
      <c:barChart>
        <c:barDir val="bar"/>
        <c:grouping val="stacked"/>
        <c:varyColors val="0"/>
        <c:ser>
          <c:idx val="0"/>
          <c:order val="0"/>
          <c:spPr>
            <a:solidFill>
              <a:srgbClr val="558ED5"/>
            </a:solidFill>
            <a:ln w="25400">
              <a:solidFill>
                <a:srgbClr val="333399"/>
              </a:solidFill>
              <a:prstDash val="solid"/>
            </a:ln>
          </c:spPr>
          <c:invertIfNegative val="0"/>
          <c:dPt>
            <c:idx val="0"/>
            <c:invertIfNegative val="0"/>
            <c:bubble3D val="0"/>
            <c:spPr>
              <a:solidFill>
                <a:srgbClr val="558ED5"/>
              </a:solidFill>
              <a:ln w="25400">
                <a:noFill/>
              </a:ln>
            </c:spPr>
            <c:extLst>
              <c:ext xmlns:c16="http://schemas.microsoft.com/office/drawing/2014/chart" uri="{C3380CC4-5D6E-409C-BE32-E72D297353CC}">
                <c16:uniqueId val="{00000000-89B2-4348-9A05-792FB3781BF7}"/>
              </c:ext>
            </c:extLst>
          </c:dPt>
          <c:dLbls>
            <c:dLbl>
              <c:idx val="0"/>
              <c:numFmt formatCode="#,##0.0" sourceLinked="0"/>
              <c:spPr>
                <a:noFill/>
                <a:ln w="25400">
                  <a:noFill/>
                </a:ln>
              </c:spPr>
              <c:txPr>
                <a:bodyPr/>
                <a:lstStyle/>
                <a:p>
                  <a:pPr>
                    <a:defRPr sz="800" b="0" i="0" u="none" strike="noStrike" baseline="0">
                      <a:solidFill>
                        <a:srgbClr val="FFFFFF"/>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00-89B2-4348-9A05-792FB3781BF7}"/>
                </c:ext>
              </c:extLst>
            </c:dLbl>
            <c:numFmt formatCode="#,##0.0" sourceLinked="0"/>
            <c:spPr>
              <a:noFill/>
              <a:ln w="25400">
                <a:noFill/>
              </a:ln>
            </c:spPr>
            <c:txPr>
              <a:bodyPr wrap="square" lIns="38100" tIns="19050" rIns="38100" bIns="19050" anchor="ctr">
                <a:spAutoFit/>
              </a:bodyPr>
              <a:lstStyle/>
              <a:p>
                <a:pPr>
                  <a:defRPr sz="800" b="0" i="0" u="none" strike="noStrike" baseline="0">
                    <a:solidFill>
                      <a:srgbClr val="FFFFFF"/>
                    </a:solidFill>
                    <a:latin typeface="Arial"/>
                    <a:ea typeface="Arial"/>
                    <a:cs typeface="Arial"/>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Rezultatai!$C$27</c:f>
              <c:numCache>
                <c:formatCode>0.00</c:formatCode>
                <c:ptCount val="1"/>
                <c:pt idx="0">
                  <c:v>0</c:v>
                </c:pt>
              </c:numCache>
            </c:numRef>
          </c:val>
          <c:extLst>
            <c:ext xmlns:c16="http://schemas.microsoft.com/office/drawing/2014/chart" uri="{C3380CC4-5D6E-409C-BE32-E72D297353CC}">
              <c16:uniqueId val="{00000001-89B2-4348-9A05-792FB3781BF7}"/>
            </c:ext>
          </c:extLst>
        </c:ser>
        <c:dLbls>
          <c:showLegendKey val="0"/>
          <c:showVal val="0"/>
          <c:showCatName val="0"/>
          <c:showSerName val="0"/>
          <c:showPercent val="0"/>
          <c:showBubbleSize val="0"/>
        </c:dLbls>
        <c:gapWidth val="150"/>
        <c:overlap val="100"/>
        <c:axId val="414970264"/>
        <c:axId val="414967520"/>
      </c:barChart>
      <c:catAx>
        <c:axId val="414970264"/>
        <c:scaling>
          <c:orientation val="minMax"/>
        </c:scaling>
        <c:delete val="1"/>
        <c:axPos val="l"/>
        <c:majorTickMark val="out"/>
        <c:minorTickMark val="none"/>
        <c:tickLblPos val="nextTo"/>
        <c:crossAx val="414967520"/>
        <c:crossesAt val="0"/>
        <c:auto val="1"/>
        <c:lblAlgn val="ctr"/>
        <c:lblOffset val="100"/>
        <c:noMultiLvlLbl val="0"/>
      </c:catAx>
      <c:valAx>
        <c:axId val="414967520"/>
        <c:scaling>
          <c:orientation val="minMax"/>
          <c:max val="4"/>
          <c:min val="0"/>
        </c:scaling>
        <c:delete val="0"/>
        <c:axPos val="b"/>
        <c:majorGridlines>
          <c:spPr>
            <a:ln w="3175">
              <a:solidFill>
                <a:srgbClr val="808080"/>
              </a:solidFill>
              <a:prstDash val="solid"/>
            </a:ln>
          </c:spPr>
        </c:majorGridlines>
        <c:numFmt formatCode="0.00" sourceLinked="1"/>
        <c:majorTickMark val="out"/>
        <c:minorTickMark val="none"/>
        <c:tickLblPos val="none"/>
        <c:spPr>
          <a:ln w="9525">
            <a:noFill/>
          </a:ln>
        </c:spPr>
        <c:crossAx val="414970264"/>
        <c:crosses val="autoZero"/>
        <c:crossBetween val="between"/>
        <c:majorUnit val="1"/>
      </c:valAx>
      <c:spPr>
        <a:solidFill>
          <a:srgbClr val="FFFFFF"/>
        </a:solid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9" l="0.78740157499999996" r="0.78740157499999996" t="0.984251969" header="0.51180555555555551" footer="0.51180555555555551"/>
    <c:pageSetup firstPageNumber="0"/>
  </c:printSettings>
</c:chartSpace>
</file>

<file path=xl/charts/chart8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607819671248286"/>
          <c:y val="0.42222451293681063"/>
          <c:w val="0.76470496717868319"/>
          <c:h val="0.62222559801214194"/>
        </c:manualLayout>
      </c:layout>
      <c:barChart>
        <c:barDir val="bar"/>
        <c:grouping val="stacked"/>
        <c:varyColors val="0"/>
        <c:ser>
          <c:idx val="0"/>
          <c:order val="0"/>
          <c:spPr>
            <a:solidFill>
              <a:srgbClr val="558ED5"/>
            </a:solidFill>
            <a:ln w="25400">
              <a:solidFill>
                <a:srgbClr val="333399"/>
              </a:solidFill>
              <a:prstDash val="solid"/>
            </a:ln>
          </c:spPr>
          <c:invertIfNegative val="0"/>
          <c:dPt>
            <c:idx val="0"/>
            <c:invertIfNegative val="0"/>
            <c:bubble3D val="0"/>
            <c:spPr>
              <a:solidFill>
                <a:srgbClr val="558ED5"/>
              </a:solidFill>
              <a:ln w="25400">
                <a:noFill/>
              </a:ln>
            </c:spPr>
            <c:extLst>
              <c:ext xmlns:c16="http://schemas.microsoft.com/office/drawing/2014/chart" uri="{C3380CC4-5D6E-409C-BE32-E72D297353CC}">
                <c16:uniqueId val="{00000000-8DA3-4A96-8D55-8871AA122B2F}"/>
              </c:ext>
            </c:extLst>
          </c:dPt>
          <c:dLbls>
            <c:dLbl>
              <c:idx val="0"/>
              <c:numFmt formatCode="#,##0.0" sourceLinked="0"/>
              <c:spPr>
                <a:noFill/>
                <a:ln w="25400">
                  <a:noFill/>
                </a:ln>
              </c:spPr>
              <c:txPr>
                <a:bodyPr/>
                <a:lstStyle/>
                <a:p>
                  <a:pPr>
                    <a:defRPr sz="800" b="0" i="0" u="none" strike="noStrike" baseline="0">
                      <a:solidFill>
                        <a:srgbClr val="FFFFFF"/>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00-8DA3-4A96-8D55-8871AA122B2F}"/>
                </c:ext>
              </c:extLst>
            </c:dLbl>
            <c:numFmt formatCode="#,##0.0" sourceLinked="0"/>
            <c:spPr>
              <a:noFill/>
              <a:ln w="25400">
                <a:noFill/>
              </a:ln>
            </c:spPr>
            <c:txPr>
              <a:bodyPr wrap="square" lIns="38100" tIns="19050" rIns="38100" bIns="19050" anchor="ctr">
                <a:spAutoFit/>
              </a:bodyPr>
              <a:lstStyle/>
              <a:p>
                <a:pPr>
                  <a:defRPr sz="800" b="0" i="0" u="none" strike="noStrike" baseline="0">
                    <a:solidFill>
                      <a:srgbClr val="FFFFFF"/>
                    </a:solidFill>
                    <a:latin typeface="Arial"/>
                    <a:ea typeface="Arial"/>
                    <a:cs typeface="Arial"/>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Rezultatai!$C$35</c:f>
              <c:numCache>
                <c:formatCode>0.00</c:formatCode>
                <c:ptCount val="1"/>
                <c:pt idx="0">
                  <c:v>0</c:v>
                </c:pt>
              </c:numCache>
            </c:numRef>
          </c:val>
          <c:extLst>
            <c:ext xmlns:c16="http://schemas.microsoft.com/office/drawing/2014/chart" uri="{C3380CC4-5D6E-409C-BE32-E72D297353CC}">
              <c16:uniqueId val="{00000001-8DA3-4A96-8D55-8871AA122B2F}"/>
            </c:ext>
          </c:extLst>
        </c:ser>
        <c:dLbls>
          <c:showLegendKey val="0"/>
          <c:showVal val="0"/>
          <c:showCatName val="0"/>
          <c:showSerName val="0"/>
          <c:showPercent val="0"/>
          <c:showBubbleSize val="0"/>
        </c:dLbls>
        <c:gapWidth val="150"/>
        <c:overlap val="100"/>
        <c:axId val="414968696"/>
        <c:axId val="414960072"/>
      </c:barChart>
      <c:catAx>
        <c:axId val="414968696"/>
        <c:scaling>
          <c:orientation val="minMax"/>
        </c:scaling>
        <c:delete val="1"/>
        <c:axPos val="l"/>
        <c:majorTickMark val="out"/>
        <c:minorTickMark val="none"/>
        <c:tickLblPos val="nextTo"/>
        <c:crossAx val="414960072"/>
        <c:crossesAt val="0"/>
        <c:auto val="1"/>
        <c:lblAlgn val="ctr"/>
        <c:lblOffset val="100"/>
        <c:noMultiLvlLbl val="0"/>
      </c:catAx>
      <c:valAx>
        <c:axId val="414960072"/>
        <c:scaling>
          <c:orientation val="minMax"/>
          <c:max val="4"/>
          <c:min val="0"/>
        </c:scaling>
        <c:delete val="0"/>
        <c:axPos val="b"/>
        <c:majorGridlines>
          <c:spPr>
            <a:ln w="3175">
              <a:solidFill>
                <a:srgbClr val="808080"/>
              </a:solidFill>
              <a:prstDash val="solid"/>
            </a:ln>
          </c:spPr>
        </c:majorGridlines>
        <c:numFmt formatCode="0.00" sourceLinked="1"/>
        <c:majorTickMark val="out"/>
        <c:minorTickMark val="none"/>
        <c:tickLblPos val="none"/>
        <c:spPr>
          <a:ln w="9525">
            <a:noFill/>
          </a:ln>
        </c:spPr>
        <c:crossAx val="414968696"/>
        <c:crosses val="autoZero"/>
        <c:crossBetween val="between"/>
        <c:majorUnit val="1"/>
      </c:valAx>
      <c:spPr>
        <a:solidFill>
          <a:srgbClr val="FFFFFF"/>
        </a:solid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9" l="0.78740157499999996" r="0.78740157499999996" t="0.984251969" header="0.51180555555555551" footer="0.51180555555555551"/>
    <c:pageSetup firstPageNumber="0"/>
  </c:printSettings>
</c:chartSpace>
</file>

<file path=xl/charts/chart8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607819671248286"/>
          <c:y val="0.42222451293681063"/>
          <c:w val="0.76470496717868319"/>
          <c:h val="0.62222559801214194"/>
        </c:manualLayout>
      </c:layout>
      <c:barChart>
        <c:barDir val="bar"/>
        <c:grouping val="stacked"/>
        <c:varyColors val="0"/>
        <c:ser>
          <c:idx val="0"/>
          <c:order val="0"/>
          <c:spPr>
            <a:solidFill>
              <a:srgbClr val="558ED5"/>
            </a:solidFill>
            <a:ln w="25400">
              <a:solidFill>
                <a:srgbClr val="333399"/>
              </a:solidFill>
              <a:prstDash val="solid"/>
            </a:ln>
          </c:spPr>
          <c:invertIfNegative val="0"/>
          <c:dPt>
            <c:idx val="0"/>
            <c:invertIfNegative val="0"/>
            <c:bubble3D val="0"/>
            <c:spPr>
              <a:solidFill>
                <a:srgbClr val="558ED5"/>
              </a:solidFill>
              <a:ln w="25400">
                <a:noFill/>
              </a:ln>
            </c:spPr>
            <c:extLst>
              <c:ext xmlns:c16="http://schemas.microsoft.com/office/drawing/2014/chart" uri="{C3380CC4-5D6E-409C-BE32-E72D297353CC}">
                <c16:uniqueId val="{00000000-869A-4B0D-847B-3BE8356097A1}"/>
              </c:ext>
            </c:extLst>
          </c:dPt>
          <c:dLbls>
            <c:dLbl>
              <c:idx val="0"/>
              <c:numFmt formatCode="#,##0.0" sourceLinked="0"/>
              <c:spPr>
                <a:noFill/>
                <a:ln w="25400">
                  <a:noFill/>
                </a:ln>
              </c:spPr>
              <c:txPr>
                <a:bodyPr/>
                <a:lstStyle/>
                <a:p>
                  <a:pPr>
                    <a:defRPr sz="800" b="0" i="0" u="none" strike="noStrike" baseline="0">
                      <a:solidFill>
                        <a:srgbClr val="FFFFFF"/>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00-869A-4B0D-847B-3BE8356097A1}"/>
                </c:ext>
              </c:extLst>
            </c:dLbl>
            <c:numFmt formatCode="#,##0.0" sourceLinked="0"/>
            <c:spPr>
              <a:noFill/>
              <a:ln w="25400">
                <a:noFill/>
              </a:ln>
            </c:spPr>
            <c:txPr>
              <a:bodyPr wrap="square" lIns="38100" tIns="19050" rIns="38100" bIns="19050" anchor="ctr">
                <a:spAutoFit/>
              </a:bodyPr>
              <a:lstStyle/>
              <a:p>
                <a:pPr>
                  <a:defRPr sz="800" b="0" i="0" u="none" strike="noStrike" baseline="0">
                    <a:solidFill>
                      <a:srgbClr val="FFFFFF"/>
                    </a:solidFill>
                    <a:latin typeface="Arial"/>
                    <a:ea typeface="Arial"/>
                    <a:cs typeface="Arial"/>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Rezultatai!$C$36</c:f>
              <c:numCache>
                <c:formatCode>0.00</c:formatCode>
                <c:ptCount val="1"/>
                <c:pt idx="0">
                  <c:v>0</c:v>
                </c:pt>
              </c:numCache>
            </c:numRef>
          </c:val>
          <c:extLst>
            <c:ext xmlns:c16="http://schemas.microsoft.com/office/drawing/2014/chart" uri="{C3380CC4-5D6E-409C-BE32-E72D297353CC}">
              <c16:uniqueId val="{00000001-869A-4B0D-847B-3BE8356097A1}"/>
            </c:ext>
          </c:extLst>
        </c:ser>
        <c:dLbls>
          <c:showLegendKey val="0"/>
          <c:showVal val="0"/>
          <c:showCatName val="0"/>
          <c:showSerName val="0"/>
          <c:showPercent val="0"/>
          <c:showBubbleSize val="0"/>
        </c:dLbls>
        <c:gapWidth val="150"/>
        <c:overlap val="100"/>
        <c:axId val="414967912"/>
        <c:axId val="414960856"/>
      </c:barChart>
      <c:catAx>
        <c:axId val="414967912"/>
        <c:scaling>
          <c:orientation val="minMax"/>
        </c:scaling>
        <c:delete val="1"/>
        <c:axPos val="l"/>
        <c:majorTickMark val="out"/>
        <c:minorTickMark val="none"/>
        <c:tickLblPos val="nextTo"/>
        <c:crossAx val="414960856"/>
        <c:crossesAt val="0"/>
        <c:auto val="1"/>
        <c:lblAlgn val="ctr"/>
        <c:lblOffset val="100"/>
        <c:noMultiLvlLbl val="0"/>
      </c:catAx>
      <c:valAx>
        <c:axId val="414960856"/>
        <c:scaling>
          <c:orientation val="minMax"/>
          <c:max val="4"/>
          <c:min val="0"/>
        </c:scaling>
        <c:delete val="0"/>
        <c:axPos val="b"/>
        <c:majorGridlines>
          <c:spPr>
            <a:ln w="3175">
              <a:solidFill>
                <a:srgbClr val="808080"/>
              </a:solidFill>
              <a:prstDash val="solid"/>
            </a:ln>
          </c:spPr>
        </c:majorGridlines>
        <c:numFmt formatCode="0.00" sourceLinked="1"/>
        <c:majorTickMark val="out"/>
        <c:minorTickMark val="none"/>
        <c:tickLblPos val="none"/>
        <c:spPr>
          <a:ln w="9525">
            <a:noFill/>
          </a:ln>
        </c:spPr>
        <c:crossAx val="414967912"/>
        <c:crosses val="autoZero"/>
        <c:crossBetween val="between"/>
        <c:majorUnit val="1"/>
      </c:valAx>
      <c:spPr>
        <a:solidFill>
          <a:srgbClr val="FFFFFF"/>
        </a:solid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9" l="0.78740157499999996" r="0.78740157499999996" t="0.984251969" header="0.51180555555555551" footer="0.51180555555555551"/>
    <c:pageSetup firstPageNumber="0"/>
  </c:printSettings>
</c:chartSpace>
</file>

<file path=xl/charts/chart8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607819671248286"/>
          <c:y val="0.42222451293681063"/>
          <c:w val="0.76470496717868319"/>
          <c:h val="0.62222559801214194"/>
        </c:manualLayout>
      </c:layout>
      <c:barChart>
        <c:barDir val="bar"/>
        <c:grouping val="stacked"/>
        <c:varyColors val="0"/>
        <c:ser>
          <c:idx val="0"/>
          <c:order val="0"/>
          <c:spPr>
            <a:solidFill>
              <a:srgbClr val="558ED5"/>
            </a:solidFill>
            <a:ln w="25400">
              <a:solidFill>
                <a:srgbClr val="333399"/>
              </a:solidFill>
              <a:prstDash val="solid"/>
            </a:ln>
          </c:spPr>
          <c:invertIfNegative val="0"/>
          <c:dPt>
            <c:idx val="0"/>
            <c:invertIfNegative val="0"/>
            <c:bubble3D val="0"/>
            <c:spPr>
              <a:solidFill>
                <a:srgbClr val="558ED5"/>
              </a:solidFill>
              <a:ln w="25400">
                <a:noFill/>
              </a:ln>
            </c:spPr>
            <c:extLst>
              <c:ext xmlns:c16="http://schemas.microsoft.com/office/drawing/2014/chart" uri="{C3380CC4-5D6E-409C-BE32-E72D297353CC}">
                <c16:uniqueId val="{00000000-058D-4369-84ED-D3CC475F8F84}"/>
              </c:ext>
            </c:extLst>
          </c:dPt>
          <c:dLbls>
            <c:dLbl>
              <c:idx val="0"/>
              <c:numFmt formatCode="#,##0.0" sourceLinked="0"/>
              <c:spPr>
                <a:noFill/>
                <a:ln w="25400">
                  <a:noFill/>
                </a:ln>
              </c:spPr>
              <c:txPr>
                <a:bodyPr/>
                <a:lstStyle/>
                <a:p>
                  <a:pPr>
                    <a:defRPr sz="800" b="0" i="0" u="none" strike="noStrike" baseline="0">
                      <a:solidFill>
                        <a:srgbClr val="FFFFFF"/>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00-058D-4369-84ED-D3CC475F8F84}"/>
                </c:ext>
              </c:extLst>
            </c:dLbl>
            <c:numFmt formatCode="#,##0.0" sourceLinked="0"/>
            <c:spPr>
              <a:noFill/>
              <a:ln w="25400">
                <a:noFill/>
              </a:ln>
            </c:spPr>
            <c:txPr>
              <a:bodyPr wrap="square" lIns="38100" tIns="19050" rIns="38100" bIns="19050" anchor="ctr">
                <a:spAutoFit/>
              </a:bodyPr>
              <a:lstStyle/>
              <a:p>
                <a:pPr>
                  <a:defRPr sz="800" b="0" i="0" u="none" strike="noStrike" baseline="0">
                    <a:solidFill>
                      <a:srgbClr val="FFFFFF"/>
                    </a:solidFill>
                    <a:latin typeface="Arial"/>
                    <a:ea typeface="Arial"/>
                    <a:cs typeface="Arial"/>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Rezultatai!$C$37</c:f>
              <c:numCache>
                <c:formatCode>0.00</c:formatCode>
                <c:ptCount val="1"/>
                <c:pt idx="0">
                  <c:v>0</c:v>
                </c:pt>
              </c:numCache>
            </c:numRef>
          </c:val>
          <c:extLst>
            <c:ext xmlns:c16="http://schemas.microsoft.com/office/drawing/2014/chart" uri="{C3380CC4-5D6E-409C-BE32-E72D297353CC}">
              <c16:uniqueId val="{00000001-058D-4369-84ED-D3CC475F8F84}"/>
            </c:ext>
          </c:extLst>
        </c:ser>
        <c:dLbls>
          <c:showLegendKey val="0"/>
          <c:showVal val="0"/>
          <c:showCatName val="0"/>
          <c:showSerName val="0"/>
          <c:showPercent val="0"/>
          <c:showBubbleSize val="0"/>
        </c:dLbls>
        <c:gapWidth val="150"/>
        <c:overlap val="100"/>
        <c:axId val="414962816"/>
        <c:axId val="414968304"/>
      </c:barChart>
      <c:catAx>
        <c:axId val="414962816"/>
        <c:scaling>
          <c:orientation val="minMax"/>
        </c:scaling>
        <c:delete val="1"/>
        <c:axPos val="l"/>
        <c:majorTickMark val="out"/>
        <c:minorTickMark val="none"/>
        <c:tickLblPos val="nextTo"/>
        <c:crossAx val="414968304"/>
        <c:crossesAt val="0"/>
        <c:auto val="1"/>
        <c:lblAlgn val="ctr"/>
        <c:lblOffset val="100"/>
        <c:noMultiLvlLbl val="0"/>
      </c:catAx>
      <c:valAx>
        <c:axId val="414968304"/>
        <c:scaling>
          <c:orientation val="minMax"/>
          <c:max val="4"/>
          <c:min val="0"/>
        </c:scaling>
        <c:delete val="0"/>
        <c:axPos val="b"/>
        <c:majorGridlines>
          <c:spPr>
            <a:ln w="3175">
              <a:solidFill>
                <a:srgbClr val="808080"/>
              </a:solidFill>
              <a:prstDash val="solid"/>
            </a:ln>
          </c:spPr>
        </c:majorGridlines>
        <c:numFmt formatCode="0.00" sourceLinked="1"/>
        <c:majorTickMark val="out"/>
        <c:minorTickMark val="none"/>
        <c:tickLblPos val="none"/>
        <c:spPr>
          <a:ln w="9525">
            <a:noFill/>
          </a:ln>
        </c:spPr>
        <c:crossAx val="414962816"/>
        <c:crosses val="autoZero"/>
        <c:crossBetween val="between"/>
        <c:majorUnit val="1"/>
      </c:valAx>
      <c:spPr>
        <a:solidFill>
          <a:srgbClr val="FFFFFF"/>
        </a:solid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9" l="0.78740157499999996" r="0.78740157499999996" t="0.984251969" header="0.51180555555555551" footer="0.51180555555555551"/>
    <c:pageSetup firstPageNumber="0"/>
  </c:printSettings>
</c:chartSpace>
</file>

<file path=xl/charts/chart8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607819671248286"/>
          <c:y val="0.42222451293681063"/>
          <c:w val="0.76470496717868319"/>
          <c:h val="0.62222559801214194"/>
        </c:manualLayout>
      </c:layout>
      <c:barChart>
        <c:barDir val="bar"/>
        <c:grouping val="stacked"/>
        <c:varyColors val="0"/>
        <c:ser>
          <c:idx val="0"/>
          <c:order val="0"/>
          <c:spPr>
            <a:solidFill>
              <a:srgbClr val="558ED5"/>
            </a:solidFill>
            <a:ln w="25400">
              <a:solidFill>
                <a:srgbClr val="333399"/>
              </a:solidFill>
              <a:prstDash val="solid"/>
            </a:ln>
          </c:spPr>
          <c:invertIfNegative val="0"/>
          <c:dPt>
            <c:idx val="0"/>
            <c:invertIfNegative val="0"/>
            <c:bubble3D val="0"/>
            <c:spPr>
              <a:solidFill>
                <a:srgbClr val="558ED5"/>
              </a:solidFill>
              <a:ln w="25400">
                <a:noFill/>
              </a:ln>
            </c:spPr>
            <c:extLst>
              <c:ext xmlns:c16="http://schemas.microsoft.com/office/drawing/2014/chart" uri="{C3380CC4-5D6E-409C-BE32-E72D297353CC}">
                <c16:uniqueId val="{00000000-3EC6-460C-8A48-A41AEF0372E3}"/>
              </c:ext>
            </c:extLst>
          </c:dPt>
          <c:dLbls>
            <c:dLbl>
              <c:idx val="0"/>
              <c:numFmt formatCode="#,##0.0" sourceLinked="0"/>
              <c:spPr>
                <a:noFill/>
                <a:ln w="25400">
                  <a:noFill/>
                </a:ln>
              </c:spPr>
              <c:txPr>
                <a:bodyPr/>
                <a:lstStyle/>
                <a:p>
                  <a:pPr>
                    <a:defRPr sz="800" b="0" i="0" u="none" strike="noStrike" baseline="0">
                      <a:solidFill>
                        <a:srgbClr val="FFFFFF"/>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00-3EC6-460C-8A48-A41AEF0372E3}"/>
                </c:ext>
              </c:extLst>
            </c:dLbl>
            <c:numFmt formatCode="#,##0.0" sourceLinked="0"/>
            <c:spPr>
              <a:noFill/>
              <a:ln w="25400">
                <a:noFill/>
              </a:ln>
            </c:spPr>
            <c:txPr>
              <a:bodyPr wrap="square" lIns="38100" tIns="19050" rIns="38100" bIns="19050" anchor="ctr">
                <a:spAutoFit/>
              </a:bodyPr>
              <a:lstStyle/>
              <a:p>
                <a:pPr>
                  <a:defRPr sz="800" b="0" i="0" u="none" strike="noStrike" baseline="0">
                    <a:solidFill>
                      <a:srgbClr val="FFFFFF"/>
                    </a:solidFill>
                    <a:latin typeface="Arial"/>
                    <a:ea typeface="Arial"/>
                    <a:cs typeface="Arial"/>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Rezultatai!$C$38</c:f>
              <c:numCache>
                <c:formatCode>0.00</c:formatCode>
                <c:ptCount val="1"/>
                <c:pt idx="0">
                  <c:v>0</c:v>
                </c:pt>
              </c:numCache>
            </c:numRef>
          </c:val>
          <c:extLst>
            <c:ext xmlns:c16="http://schemas.microsoft.com/office/drawing/2014/chart" uri="{C3380CC4-5D6E-409C-BE32-E72D297353CC}">
              <c16:uniqueId val="{00000001-3EC6-460C-8A48-A41AEF0372E3}"/>
            </c:ext>
          </c:extLst>
        </c:ser>
        <c:dLbls>
          <c:showLegendKey val="0"/>
          <c:showVal val="0"/>
          <c:showCatName val="0"/>
          <c:showSerName val="0"/>
          <c:showPercent val="0"/>
          <c:showBubbleSize val="0"/>
        </c:dLbls>
        <c:gapWidth val="150"/>
        <c:overlap val="100"/>
        <c:axId val="414960464"/>
        <c:axId val="414961248"/>
      </c:barChart>
      <c:catAx>
        <c:axId val="414960464"/>
        <c:scaling>
          <c:orientation val="minMax"/>
        </c:scaling>
        <c:delete val="1"/>
        <c:axPos val="l"/>
        <c:majorTickMark val="out"/>
        <c:minorTickMark val="none"/>
        <c:tickLblPos val="nextTo"/>
        <c:crossAx val="414961248"/>
        <c:crossesAt val="0"/>
        <c:auto val="1"/>
        <c:lblAlgn val="ctr"/>
        <c:lblOffset val="100"/>
        <c:noMultiLvlLbl val="0"/>
      </c:catAx>
      <c:valAx>
        <c:axId val="414961248"/>
        <c:scaling>
          <c:orientation val="minMax"/>
          <c:max val="4"/>
          <c:min val="0"/>
        </c:scaling>
        <c:delete val="0"/>
        <c:axPos val="b"/>
        <c:majorGridlines>
          <c:spPr>
            <a:ln w="3175">
              <a:solidFill>
                <a:srgbClr val="808080"/>
              </a:solidFill>
              <a:prstDash val="solid"/>
            </a:ln>
          </c:spPr>
        </c:majorGridlines>
        <c:numFmt formatCode="0.00" sourceLinked="1"/>
        <c:majorTickMark val="out"/>
        <c:minorTickMark val="none"/>
        <c:tickLblPos val="none"/>
        <c:spPr>
          <a:ln w="9525">
            <a:noFill/>
          </a:ln>
        </c:spPr>
        <c:crossAx val="414960464"/>
        <c:crosses val="autoZero"/>
        <c:crossBetween val="between"/>
        <c:majorUnit val="1"/>
      </c:valAx>
      <c:spPr>
        <a:solidFill>
          <a:srgbClr val="FFFFFF"/>
        </a:solid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9" l="0.78740157499999996" r="0.78740157499999996" t="0.984251969" header="0.51180555555555551" footer="0.51180555555555551"/>
    <c:pageSetup firstPageNumber="0"/>
  </c:printSettings>
</c:chartSpace>
</file>

<file path=xl/charts/chart8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607819671248286"/>
          <c:y val="0.42222451293681063"/>
          <c:w val="0.76470496717868319"/>
          <c:h val="0.62222559801214194"/>
        </c:manualLayout>
      </c:layout>
      <c:barChart>
        <c:barDir val="bar"/>
        <c:grouping val="stacked"/>
        <c:varyColors val="0"/>
        <c:ser>
          <c:idx val="0"/>
          <c:order val="0"/>
          <c:spPr>
            <a:solidFill>
              <a:srgbClr val="558ED5"/>
            </a:solidFill>
            <a:ln w="25400">
              <a:solidFill>
                <a:srgbClr val="333399"/>
              </a:solidFill>
              <a:prstDash val="solid"/>
            </a:ln>
          </c:spPr>
          <c:invertIfNegative val="0"/>
          <c:dPt>
            <c:idx val="0"/>
            <c:invertIfNegative val="0"/>
            <c:bubble3D val="0"/>
            <c:spPr>
              <a:solidFill>
                <a:srgbClr val="558ED5"/>
              </a:solidFill>
              <a:ln w="25400">
                <a:noFill/>
              </a:ln>
            </c:spPr>
            <c:extLst>
              <c:ext xmlns:c16="http://schemas.microsoft.com/office/drawing/2014/chart" uri="{C3380CC4-5D6E-409C-BE32-E72D297353CC}">
                <c16:uniqueId val="{00000000-3822-4992-B1F9-18110B791DC7}"/>
              </c:ext>
            </c:extLst>
          </c:dPt>
          <c:dLbls>
            <c:dLbl>
              <c:idx val="0"/>
              <c:numFmt formatCode="#,##0.0" sourceLinked="0"/>
              <c:spPr>
                <a:noFill/>
                <a:ln w="25400">
                  <a:noFill/>
                </a:ln>
              </c:spPr>
              <c:txPr>
                <a:bodyPr/>
                <a:lstStyle/>
                <a:p>
                  <a:pPr>
                    <a:defRPr sz="800" b="0" i="0" u="none" strike="noStrike" baseline="0">
                      <a:solidFill>
                        <a:srgbClr val="FFFFFF"/>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00-3822-4992-B1F9-18110B791DC7}"/>
                </c:ext>
              </c:extLst>
            </c:dLbl>
            <c:numFmt formatCode="#,##0.0" sourceLinked="0"/>
            <c:spPr>
              <a:noFill/>
              <a:ln w="25400">
                <a:noFill/>
              </a:ln>
            </c:spPr>
            <c:txPr>
              <a:bodyPr wrap="square" lIns="38100" tIns="19050" rIns="38100" bIns="19050" anchor="ctr">
                <a:spAutoFit/>
              </a:bodyPr>
              <a:lstStyle/>
              <a:p>
                <a:pPr>
                  <a:defRPr sz="800" b="0" i="0" u="none" strike="noStrike" baseline="0">
                    <a:solidFill>
                      <a:srgbClr val="FFFFFF"/>
                    </a:solidFill>
                    <a:latin typeface="Arial"/>
                    <a:ea typeface="Arial"/>
                    <a:cs typeface="Arial"/>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Rezultatai!$C$39</c:f>
              <c:numCache>
                <c:formatCode>0.00</c:formatCode>
                <c:ptCount val="1"/>
                <c:pt idx="0">
                  <c:v>0</c:v>
                </c:pt>
              </c:numCache>
            </c:numRef>
          </c:val>
          <c:extLst>
            <c:ext xmlns:c16="http://schemas.microsoft.com/office/drawing/2014/chart" uri="{C3380CC4-5D6E-409C-BE32-E72D297353CC}">
              <c16:uniqueId val="{00000001-3822-4992-B1F9-18110B791DC7}"/>
            </c:ext>
          </c:extLst>
        </c:ser>
        <c:dLbls>
          <c:showLegendKey val="0"/>
          <c:showVal val="0"/>
          <c:showCatName val="0"/>
          <c:showSerName val="0"/>
          <c:showPercent val="0"/>
          <c:showBubbleSize val="0"/>
        </c:dLbls>
        <c:gapWidth val="150"/>
        <c:overlap val="100"/>
        <c:axId val="414965168"/>
        <c:axId val="414963208"/>
      </c:barChart>
      <c:catAx>
        <c:axId val="414965168"/>
        <c:scaling>
          <c:orientation val="minMax"/>
        </c:scaling>
        <c:delete val="1"/>
        <c:axPos val="l"/>
        <c:majorTickMark val="out"/>
        <c:minorTickMark val="none"/>
        <c:tickLblPos val="nextTo"/>
        <c:crossAx val="414963208"/>
        <c:crossesAt val="0"/>
        <c:auto val="1"/>
        <c:lblAlgn val="ctr"/>
        <c:lblOffset val="100"/>
        <c:noMultiLvlLbl val="0"/>
      </c:catAx>
      <c:valAx>
        <c:axId val="414963208"/>
        <c:scaling>
          <c:orientation val="minMax"/>
          <c:max val="4"/>
          <c:min val="0"/>
        </c:scaling>
        <c:delete val="0"/>
        <c:axPos val="b"/>
        <c:majorGridlines>
          <c:spPr>
            <a:ln w="3175">
              <a:solidFill>
                <a:srgbClr val="808080"/>
              </a:solidFill>
              <a:prstDash val="solid"/>
            </a:ln>
          </c:spPr>
        </c:majorGridlines>
        <c:numFmt formatCode="0.00" sourceLinked="1"/>
        <c:majorTickMark val="out"/>
        <c:minorTickMark val="none"/>
        <c:tickLblPos val="none"/>
        <c:spPr>
          <a:ln w="9525">
            <a:noFill/>
          </a:ln>
        </c:spPr>
        <c:crossAx val="414965168"/>
        <c:crosses val="autoZero"/>
        <c:crossBetween val="between"/>
        <c:majorUnit val="1"/>
      </c:valAx>
      <c:spPr>
        <a:solidFill>
          <a:srgbClr val="FFFFFF"/>
        </a:solid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9" l="0.78740157499999996" r="0.78740157499999996" t="0.984251969" header="0.51180555555555551" footer="0.51180555555555551"/>
    <c:pageSetup firstPageNumber="0"/>
  </c:printSettings>
</c:chartSpace>
</file>

<file path=xl/charts/chart8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607819671248286"/>
          <c:y val="0.42222451293681063"/>
          <c:w val="0.76470496717868319"/>
          <c:h val="0.62222559801214194"/>
        </c:manualLayout>
      </c:layout>
      <c:barChart>
        <c:barDir val="bar"/>
        <c:grouping val="stacked"/>
        <c:varyColors val="0"/>
        <c:ser>
          <c:idx val="0"/>
          <c:order val="0"/>
          <c:spPr>
            <a:solidFill>
              <a:srgbClr val="558ED5"/>
            </a:solidFill>
            <a:ln w="25400">
              <a:solidFill>
                <a:srgbClr val="333399"/>
              </a:solidFill>
              <a:prstDash val="solid"/>
            </a:ln>
          </c:spPr>
          <c:invertIfNegative val="0"/>
          <c:dPt>
            <c:idx val="0"/>
            <c:invertIfNegative val="0"/>
            <c:bubble3D val="0"/>
            <c:spPr>
              <a:solidFill>
                <a:srgbClr val="558ED5"/>
              </a:solidFill>
              <a:ln w="25400">
                <a:noFill/>
              </a:ln>
            </c:spPr>
            <c:extLst>
              <c:ext xmlns:c16="http://schemas.microsoft.com/office/drawing/2014/chart" uri="{C3380CC4-5D6E-409C-BE32-E72D297353CC}">
                <c16:uniqueId val="{00000000-9C1A-46CE-B45F-96B0ABF66F8C}"/>
              </c:ext>
            </c:extLst>
          </c:dPt>
          <c:dLbls>
            <c:dLbl>
              <c:idx val="0"/>
              <c:numFmt formatCode="#,##0.0" sourceLinked="0"/>
              <c:spPr>
                <a:noFill/>
                <a:ln w="25400">
                  <a:noFill/>
                </a:ln>
              </c:spPr>
              <c:txPr>
                <a:bodyPr/>
                <a:lstStyle/>
                <a:p>
                  <a:pPr>
                    <a:defRPr sz="800" b="0" i="0" u="none" strike="noStrike" baseline="0">
                      <a:solidFill>
                        <a:srgbClr val="FFFFFF"/>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00-9C1A-46CE-B45F-96B0ABF66F8C}"/>
                </c:ext>
              </c:extLst>
            </c:dLbl>
            <c:numFmt formatCode="#,##0.0" sourceLinked="0"/>
            <c:spPr>
              <a:noFill/>
              <a:ln w="25400">
                <a:noFill/>
              </a:ln>
            </c:spPr>
            <c:txPr>
              <a:bodyPr wrap="square" lIns="38100" tIns="19050" rIns="38100" bIns="19050" anchor="ctr">
                <a:spAutoFit/>
              </a:bodyPr>
              <a:lstStyle/>
              <a:p>
                <a:pPr>
                  <a:defRPr sz="800" b="0" i="0" u="none" strike="noStrike" baseline="0">
                    <a:solidFill>
                      <a:srgbClr val="FFFFFF"/>
                    </a:solidFill>
                    <a:latin typeface="Arial"/>
                    <a:ea typeface="Arial"/>
                    <a:cs typeface="Arial"/>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Rezultatai!$C$40</c:f>
              <c:numCache>
                <c:formatCode>0.00</c:formatCode>
                <c:ptCount val="1"/>
                <c:pt idx="0">
                  <c:v>0</c:v>
                </c:pt>
              </c:numCache>
            </c:numRef>
          </c:val>
          <c:extLst>
            <c:ext xmlns:c16="http://schemas.microsoft.com/office/drawing/2014/chart" uri="{C3380CC4-5D6E-409C-BE32-E72D297353CC}">
              <c16:uniqueId val="{00000001-9C1A-46CE-B45F-96B0ABF66F8C}"/>
            </c:ext>
          </c:extLst>
        </c:ser>
        <c:dLbls>
          <c:showLegendKey val="0"/>
          <c:showVal val="0"/>
          <c:showCatName val="0"/>
          <c:showSerName val="0"/>
          <c:showPercent val="0"/>
          <c:showBubbleSize val="0"/>
        </c:dLbls>
        <c:gapWidth val="150"/>
        <c:overlap val="100"/>
        <c:axId val="414971440"/>
        <c:axId val="414971832"/>
      </c:barChart>
      <c:catAx>
        <c:axId val="414971440"/>
        <c:scaling>
          <c:orientation val="minMax"/>
        </c:scaling>
        <c:delete val="1"/>
        <c:axPos val="l"/>
        <c:majorTickMark val="out"/>
        <c:minorTickMark val="none"/>
        <c:tickLblPos val="nextTo"/>
        <c:crossAx val="414971832"/>
        <c:crossesAt val="0"/>
        <c:auto val="1"/>
        <c:lblAlgn val="ctr"/>
        <c:lblOffset val="100"/>
        <c:noMultiLvlLbl val="0"/>
      </c:catAx>
      <c:valAx>
        <c:axId val="414971832"/>
        <c:scaling>
          <c:orientation val="minMax"/>
          <c:max val="4"/>
          <c:min val="0"/>
        </c:scaling>
        <c:delete val="0"/>
        <c:axPos val="b"/>
        <c:majorGridlines>
          <c:spPr>
            <a:ln w="3175">
              <a:solidFill>
                <a:srgbClr val="808080"/>
              </a:solidFill>
              <a:prstDash val="solid"/>
            </a:ln>
          </c:spPr>
        </c:majorGridlines>
        <c:numFmt formatCode="0.00" sourceLinked="1"/>
        <c:majorTickMark val="out"/>
        <c:minorTickMark val="none"/>
        <c:tickLblPos val="none"/>
        <c:spPr>
          <a:ln w="9525">
            <a:noFill/>
          </a:ln>
        </c:spPr>
        <c:crossAx val="414971440"/>
        <c:crosses val="autoZero"/>
        <c:crossBetween val="between"/>
        <c:majorUnit val="1"/>
      </c:valAx>
      <c:spPr>
        <a:solidFill>
          <a:srgbClr val="FFFFFF"/>
        </a:solid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9" l="0.78740157499999996" r="0.78740157499999996" t="0.984251969" header="0.51180555555555551" footer="0.51180555555555551"/>
    <c:pageSetup firstPageNumber="0"/>
  </c:printSettings>
</c:chartSpace>
</file>

<file path=xl/charts/chart8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607819671248286"/>
          <c:y val="0.41304786268536309"/>
          <c:w val="0.76470496717868319"/>
          <c:h val="0.6087021134310614"/>
        </c:manualLayout>
      </c:layout>
      <c:barChart>
        <c:barDir val="bar"/>
        <c:grouping val="stacked"/>
        <c:varyColors val="0"/>
        <c:ser>
          <c:idx val="0"/>
          <c:order val="0"/>
          <c:spPr>
            <a:solidFill>
              <a:srgbClr val="558ED5"/>
            </a:solidFill>
            <a:ln w="25400">
              <a:solidFill>
                <a:srgbClr val="333399"/>
              </a:solidFill>
              <a:prstDash val="solid"/>
            </a:ln>
          </c:spPr>
          <c:invertIfNegative val="0"/>
          <c:dPt>
            <c:idx val="0"/>
            <c:invertIfNegative val="0"/>
            <c:bubble3D val="0"/>
            <c:spPr>
              <a:solidFill>
                <a:srgbClr val="558ED5"/>
              </a:solidFill>
              <a:ln w="25400">
                <a:noFill/>
              </a:ln>
            </c:spPr>
            <c:extLst>
              <c:ext xmlns:c16="http://schemas.microsoft.com/office/drawing/2014/chart" uri="{C3380CC4-5D6E-409C-BE32-E72D297353CC}">
                <c16:uniqueId val="{00000000-54CB-4FB9-A472-67D3BCCC5F5A}"/>
              </c:ext>
            </c:extLst>
          </c:dPt>
          <c:dLbls>
            <c:dLbl>
              <c:idx val="0"/>
              <c:numFmt formatCode="#,##0.0" sourceLinked="0"/>
              <c:spPr>
                <a:noFill/>
                <a:ln w="25400">
                  <a:noFill/>
                </a:ln>
              </c:spPr>
              <c:txPr>
                <a:bodyPr/>
                <a:lstStyle/>
                <a:p>
                  <a:pPr>
                    <a:defRPr sz="800" b="0" i="0" u="none" strike="noStrike" baseline="0">
                      <a:solidFill>
                        <a:srgbClr val="FFFFFF"/>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00-54CB-4FB9-A472-67D3BCCC5F5A}"/>
                </c:ext>
              </c:extLst>
            </c:dLbl>
            <c:numFmt formatCode="#,##0.0" sourceLinked="0"/>
            <c:spPr>
              <a:noFill/>
              <a:ln w="25400">
                <a:noFill/>
              </a:ln>
            </c:spPr>
            <c:txPr>
              <a:bodyPr wrap="square" lIns="38100" tIns="19050" rIns="38100" bIns="19050" anchor="ctr">
                <a:spAutoFit/>
              </a:bodyPr>
              <a:lstStyle/>
              <a:p>
                <a:pPr>
                  <a:defRPr sz="800" b="0" i="0" u="none" strike="noStrike" baseline="0">
                    <a:solidFill>
                      <a:srgbClr val="FFFFFF"/>
                    </a:solidFill>
                    <a:latin typeface="Arial"/>
                    <a:ea typeface="Arial"/>
                    <a:cs typeface="Arial"/>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Rezultatai!$C$34</c:f>
              <c:numCache>
                <c:formatCode>0.00</c:formatCode>
                <c:ptCount val="1"/>
                <c:pt idx="0">
                  <c:v>0</c:v>
                </c:pt>
              </c:numCache>
            </c:numRef>
          </c:val>
          <c:extLst>
            <c:ext xmlns:c16="http://schemas.microsoft.com/office/drawing/2014/chart" uri="{C3380CC4-5D6E-409C-BE32-E72D297353CC}">
              <c16:uniqueId val="{00000001-54CB-4FB9-A472-67D3BCCC5F5A}"/>
            </c:ext>
          </c:extLst>
        </c:ser>
        <c:dLbls>
          <c:showLegendKey val="0"/>
          <c:showVal val="0"/>
          <c:showCatName val="0"/>
          <c:showSerName val="0"/>
          <c:showPercent val="0"/>
          <c:showBubbleSize val="0"/>
        </c:dLbls>
        <c:gapWidth val="150"/>
        <c:overlap val="100"/>
        <c:axId val="414973400"/>
        <c:axId val="414973792"/>
      </c:barChart>
      <c:catAx>
        <c:axId val="414973400"/>
        <c:scaling>
          <c:orientation val="minMax"/>
        </c:scaling>
        <c:delete val="1"/>
        <c:axPos val="l"/>
        <c:majorTickMark val="out"/>
        <c:minorTickMark val="none"/>
        <c:tickLblPos val="nextTo"/>
        <c:crossAx val="414973792"/>
        <c:crossesAt val="0"/>
        <c:auto val="1"/>
        <c:lblAlgn val="ctr"/>
        <c:lblOffset val="100"/>
        <c:noMultiLvlLbl val="0"/>
      </c:catAx>
      <c:valAx>
        <c:axId val="414973792"/>
        <c:scaling>
          <c:orientation val="minMax"/>
          <c:max val="4"/>
          <c:min val="0"/>
        </c:scaling>
        <c:delete val="0"/>
        <c:axPos val="b"/>
        <c:majorGridlines>
          <c:spPr>
            <a:ln w="3175">
              <a:solidFill>
                <a:srgbClr val="808080"/>
              </a:solidFill>
              <a:prstDash val="solid"/>
            </a:ln>
          </c:spPr>
        </c:majorGridlines>
        <c:numFmt formatCode="0.00" sourceLinked="1"/>
        <c:majorTickMark val="out"/>
        <c:minorTickMark val="none"/>
        <c:tickLblPos val="none"/>
        <c:spPr>
          <a:ln w="9525">
            <a:noFill/>
          </a:ln>
        </c:spPr>
        <c:crossAx val="414973400"/>
        <c:crosses val="autoZero"/>
        <c:crossBetween val="between"/>
        <c:majorUnit val="1"/>
      </c:valAx>
      <c:spPr>
        <a:solidFill>
          <a:srgbClr val="FFFFFF"/>
        </a:solid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9" l="0.78740157499999996" r="0.78740157499999996" t="0.984251969" header="0.51180555555555551" footer="0.51180555555555551"/>
    <c:pageSetup firstPageNumber="0"/>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071446087914698"/>
          <c:y val="0.50000530746122895"/>
          <c:w val="0.8035723043957349"/>
          <c:h val="0.21739361193966478"/>
        </c:manualLayout>
      </c:layout>
      <c:barChart>
        <c:barDir val="col"/>
        <c:grouping val="clustered"/>
        <c:varyColors val="0"/>
        <c:ser>
          <c:idx val="0"/>
          <c:order val="0"/>
          <c:spPr>
            <a:solidFill>
              <a:srgbClr val="000000"/>
            </a:solidFill>
            <a:ln w="12700">
              <a:solidFill>
                <a:srgbClr val="000000"/>
              </a:solidFill>
              <a:prstDash val="solid"/>
            </a:ln>
          </c:spPr>
          <c:invertIfNegative val="0"/>
          <c:dLbls>
            <c:spPr>
              <a:noFill/>
              <a:ln w="25400">
                <a:noFill/>
              </a:ln>
            </c:spPr>
            <c:txPr>
              <a:bodyPr wrap="square" lIns="38100" tIns="19050" rIns="38100" bIns="19050" anchor="ctr">
                <a:spAutoFit/>
              </a:bodyPr>
              <a:lstStyle/>
              <a:p>
                <a:pPr algn="ctr" rtl="0">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Rezultatai!$N$13:$Q$13</c:f>
              <c:numCache>
                <c:formatCode>General</c:formatCode>
                <c:ptCount val="4"/>
                <c:pt idx="0">
                  <c:v>1</c:v>
                </c:pt>
                <c:pt idx="1">
                  <c:v>2</c:v>
                </c:pt>
                <c:pt idx="2">
                  <c:v>3</c:v>
                </c:pt>
                <c:pt idx="3">
                  <c:v>4</c:v>
                </c:pt>
              </c:numCache>
            </c:numRef>
          </c:cat>
          <c:val>
            <c:numRef>
              <c:f>Rezultatai!$I$13:$L$13</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0-B067-46EC-8542-A99EEE6A611F}"/>
            </c:ext>
          </c:extLst>
        </c:ser>
        <c:dLbls>
          <c:showLegendKey val="0"/>
          <c:showVal val="0"/>
          <c:showCatName val="0"/>
          <c:showSerName val="0"/>
          <c:showPercent val="0"/>
          <c:showBubbleSize val="0"/>
        </c:dLbls>
        <c:gapWidth val="150"/>
        <c:axId val="212252072"/>
        <c:axId val="212252856"/>
      </c:barChart>
      <c:catAx>
        <c:axId val="21225207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212252856"/>
        <c:crossesAt val="0"/>
        <c:auto val="1"/>
        <c:lblAlgn val="ctr"/>
        <c:lblOffset val="100"/>
        <c:tickLblSkip val="1"/>
        <c:tickMarkSkip val="1"/>
        <c:noMultiLvlLbl val="0"/>
      </c:catAx>
      <c:valAx>
        <c:axId val="212252856"/>
        <c:scaling>
          <c:orientation val="minMax"/>
        </c:scaling>
        <c:delete val="1"/>
        <c:axPos val="l"/>
        <c:numFmt formatCode="General" sourceLinked="1"/>
        <c:majorTickMark val="out"/>
        <c:minorTickMark val="none"/>
        <c:tickLblPos val="nextTo"/>
        <c:crossAx val="212252072"/>
        <c:crosses val="autoZero"/>
        <c:crossBetween val="between"/>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9" l="0.78740157499999996" r="0.78740157499999996" t="0.984251969" header="0.51180555555555551" footer="0.51180555555555551"/>
    <c:pageSetup firstPageNumber="0"/>
  </c:printSettings>
</c:chartSpace>
</file>

<file path=xl/charts/chart9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607819671248286"/>
          <c:y val="0.41304786268536309"/>
          <c:w val="0.76470496717868319"/>
          <c:h val="0.6087021134310614"/>
        </c:manualLayout>
      </c:layout>
      <c:barChart>
        <c:barDir val="bar"/>
        <c:grouping val="stacked"/>
        <c:varyColors val="0"/>
        <c:ser>
          <c:idx val="0"/>
          <c:order val="0"/>
          <c:spPr>
            <a:solidFill>
              <a:srgbClr val="558ED5"/>
            </a:solidFill>
            <a:ln w="25400">
              <a:solidFill>
                <a:srgbClr val="333399"/>
              </a:solidFill>
              <a:prstDash val="solid"/>
            </a:ln>
          </c:spPr>
          <c:invertIfNegative val="0"/>
          <c:dPt>
            <c:idx val="0"/>
            <c:invertIfNegative val="0"/>
            <c:bubble3D val="0"/>
            <c:spPr>
              <a:solidFill>
                <a:srgbClr val="558ED5"/>
              </a:solidFill>
              <a:ln w="25400">
                <a:noFill/>
              </a:ln>
            </c:spPr>
            <c:extLst>
              <c:ext xmlns:c16="http://schemas.microsoft.com/office/drawing/2014/chart" uri="{C3380CC4-5D6E-409C-BE32-E72D297353CC}">
                <c16:uniqueId val="{00000000-76B1-4FCE-8F4C-7A256F2B0163}"/>
              </c:ext>
            </c:extLst>
          </c:dPt>
          <c:dLbls>
            <c:dLbl>
              <c:idx val="0"/>
              <c:numFmt formatCode="#,##0.0" sourceLinked="0"/>
              <c:spPr>
                <a:noFill/>
                <a:ln w="25400">
                  <a:noFill/>
                </a:ln>
              </c:spPr>
              <c:txPr>
                <a:bodyPr/>
                <a:lstStyle/>
                <a:p>
                  <a:pPr>
                    <a:defRPr sz="800" b="0" i="0" u="none" strike="noStrike" baseline="0">
                      <a:solidFill>
                        <a:srgbClr val="FFFFFF"/>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00-76B1-4FCE-8F4C-7A256F2B0163}"/>
                </c:ext>
              </c:extLst>
            </c:dLbl>
            <c:numFmt formatCode="#,##0.0" sourceLinked="0"/>
            <c:spPr>
              <a:noFill/>
              <a:ln w="25400">
                <a:noFill/>
              </a:ln>
            </c:spPr>
            <c:txPr>
              <a:bodyPr wrap="square" lIns="38100" tIns="19050" rIns="38100" bIns="19050" anchor="ctr">
                <a:spAutoFit/>
              </a:bodyPr>
              <a:lstStyle/>
              <a:p>
                <a:pPr>
                  <a:defRPr sz="800" b="0" i="0" u="none" strike="noStrike" baseline="0">
                    <a:solidFill>
                      <a:srgbClr val="FFFFFF"/>
                    </a:solidFill>
                    <a:latin typeface="Arial"/>
                    <a:ea typeface="Arial"/>
                    <a:cs typeface="Arial"/>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Rezultatai!$C$42</c:f>
              <c:numCache>
                <c:formatCode>0.00</c:formatCode>
                <c:ptCount val="1"/>
                <c:pt idx="0">
                  <c:v>0</c:v>
                </c:pt>
              </c:numCache>
            </c:numRef>
          </c:val>
          <c:extLst>
            <c:ext xmlns:c16="http://schemas.microsoft.com/office/drawing/2014/chart" uri="{C3380CC4-5D6E-409C-BE32-E72D297353CC}">
              <c16:uniqueId val="{00000001-76B1-4FCE-8F4C-7A256F2B0163}"/>
            </c:ext>
          </c:extLst>
        </c:ser>
        <c:dLbls>
          <c:showLegendKey val="0"/>
          <c:showVal val="0"/>
          <c:showCatName val="0"/>
          <c:showSerName val="0"/>
          <c:showPercent val="0"/>
          <c:showBubbleSize val="0"/>
        </c:dLbls>
        <c:gapWidth val="150"/>
        <c:overlap val="100"/>
        <c:axId val="414973008"/>
        <c:axId val="414974184"/>
      </c:barChart>
      <c:catAx>
        <c:axId val="414973008"/>
        <c:scaling>
          <c:orientation val="minMax"/>
        </c:scaling>
        <c:delete val="1"/>
        <c:axPos val="l"/>
        <c:majorTickMark val="out"/>
        <c:minorTickMark val="none"/>
        <c:tickLblPos val="nextTo"/>
        <c:crossAx val="414974184"/>
        <c:crossesAt val="0"/>
        <c:auto val="1"/>
        <c:lblAlgn val="ctr"/>
        <c:lblOffset val="100"/>
        <c:noMultiLvlLbl val="0"/>
      </c:catAx>
      <c:valAx>
        <c:axId val="414974184"/>
        <c:scaling>
          <c:orientation val="minMax"/>
          <c:max val="4"/>
          <c:min val="0"/>
        </c:scaling>
        <c:delete val="0"/>
        <c:axPos val="b"/>
        <c:majorGridlines>
          <c:spPr>
            <a:ln w="3175">
              <a:solidFill>
                <a:srgbClr val="808080"/>
              </a:solidFill>
              <a:prstDash val="solid"/>
            </a:ln>
          </c:spPr>
        </c:majorGridlines>
        <c:numFmt formatCode="0.00" sourceLinked="1"/>
        <c:majorTickMark val="out"/>
        <c:minorTickMark val="none"/>
        <c:tickLblPos val="none"/>
        <c:spPr>
          <a:ln w="9525">
            <a:noFill/>
          </a:ln>
        </c:spPr>
        <c:crossAx val="414973008"/>
        <c:crosses val="autoZero"/>
        <c:crossBetween val="between"/>
        <c:majorUnit val="1"/>
      </c:valAx>
      <c:spPr>
        <a:solidFill>
          <a:srgbClr val="FFFFFF"/>
        </a:solid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9" l="0.78740157499999996" r="0.78740157499999996" t="0.984251969" header="0.51180555555555551" footer="0.51180555555555551"/>
    <c:pageSetup firstPageNumber="0"/>
  </c:printSettings>
</c:chartSpace>
</file>

<file path=xl/charts/chart9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607819671248286"/>
          <c:y val="0.41304786268536309"/>
          <c:w val="0.76470496717868319"/>
          <c:h val="0.6087021134310614"/>
        </c:manualLayout>
      </c:layout>
      <c:barChart>
        <c:barDir val="bar"/>
        <c:grouping val="stacked"/>
        <c:varyColors val="0"/>
        <c:ser>
          <c:idx val="0"/>
          <c:order val="0"/>
          <c:spPr>
            <a:solidFill>
              <a:srgbClr val="558ED5"/>
            </a:solidFill>
            <a:ln w="25400">
              <a:solidFill>
                <a:srgbClr val="333399"/>
              </a:solidFill>
              <a:prstDash val="solid"/>
            </a:ln>
          </c:spPr>
          <c:invertIfNegative val="0"/>
          <c:dPt>
            <c:idx val="0"/>
            <c:invertIfNegative val="0"/>
            <c:bubble3D val="0"/>
            <c:spPr>
              <a:solidFill>
                <a:srgbClr val="558ED5"/>
              </a:solidFill>
              <a:ln w="25400">
                <a:noFill/>
              </a:ln>
            </c:spPr>
            <c:extLst>
              <c:ext xmlns:c16="http://schemas.microsoft.com/office/drawing/2014/chart" uri="{C3380CC4-5D6E-409C-BE32-E72D297353CC}">
                <c16:uniqueId val="{00000000-B943-44ED-A862-674AB40096AC}"/>
              </c:ext>
            </c:extLst>
          </c:dPt>
          <c:dLbls>
            <c:dLbl>
              <c:idx val="0"/>
              <c:numFmt formatCode="#,##0.0" sourceLinked="0"/>
              <c:spPr>
                <a:noFill/>
                <a:ln w="25400">
                  <a:noFill/>
                </a:ln>
              </c:spPr>
              <c:txPr>
                <a:bodyPr/>
                <a:lstStyle/>
                <a:p>
                  <a:pPr>
                    <a:defRPr sz="800" b="0" i="0" u="none" strike="noStrike" baseline="0">
                      <a:solidFill>
                        <a:srgbClr val="FFFFFF"/>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00-B943-44ED-A862-674AB40096AC}"/>
                </c:ext>
              </c:extLst>
            </c:dLbl>
            <c:numFmt formatCode="#,##0.0" sourceLinked="0"/>
            <c:spPr>
              <a:noFill/>
              <a:ln w="25400">
                <a:noFill/>
              </a:ln>
            </c:spPr>
            <c:txPr>
              <a:bodyPr wrap="square" lIns="38100" tIns="19050" rIns="38100" bIns="19050" anchor="ctr">
                <a:spAutoFit/>
              </a:bodyPr>
              <a:lstStyle/>
              <a:p>
                <a:pPr>
                  <a:defRPr sz="800" b="0" i="0" u="none" strike="noStrike" baseline="0">
                    <a:solidFill>
                      <a:srgbClr val="FFFFFF"/>
                    </a:solidFill>
                    <a:latin typeface="Arial"/>
                    <a:ea typeface="Arial"/>
                    <a:cs typeface="Arial"/>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Rezultatai!$C$43</c:f>
              <c:numCache>
                <c:formatCode>0.00</c:formatCode>
                <c:ptCount val="1"/>
                <c:pt idx="0">
                  <c:v>0</c:v>
                </c:pt>
              </c:numCache>
            </c:numRef>
          </c:val>
          <c:extLst>
            <c:ext xmlns:c16="http://schemas.microsoft.com/office/drawing/2014/chart" uri="{C3380CC4-5D6E-409C-BE32-E72D297353CC}">
              <c16:uniqueId val="{00000001-B943-44ED-A862-674AB40096AC}"/>
            </c:ext>
          </c:extLst>
        </c:ser>
        <c:dLbls>
          <c:showLegendKey val="0"/>
          <c:showVal val="0"/>
          <c:showCatName val="0"/>
          <c:showSerName val="0"/>
          <c:showPercent val="0"/>
          <c:showBubbleSize val="0"/>
        </c:dLbls>
        <c:gapWidth val="150"/>
        <c:overlap val="100"/>
        <c:axId val="414889840"/>
        <c:axId val="414896504"/>
      </c:barChart>
      <c:catAx>
        <c:axId val="414889840"/>
        <c:scaling>
          <c:orientation val="minMax"/>
        </c:scaling>
        <c:delete val="1"/>
        <c:axPos val="l"/>
        <c:majorTickMark val="out"/>
        <c:minorTickMark val="none"/>
        <c:tickLblPos val="nextTo"/>
        <c:crossAx val="414896504"/>
        <c:crossesAt val="0"/>
        <c:auto val="1"/>
        <c:lblAlgn val="ctr"/>
        <c:lblOffset val="100"/>
        <c:noMultiLvlLbl val="0"/>
      </c:catAx>
      <c:valAx>
        <c:axId val="414896504"/>
        <c:scaling>
          <c:orientation val="minMax"/>
          <c:max val="4"/>
          <c:min val="0"/>
        </c:scaling>
        <c:delete val="0"/>
        <c:axPos val="b"/>
        <c:majorGridlines>
          <c:spPr>
            <a:ln w="3175">
              <a:solidFill>
                <a:srgbClr val="808080"/>
              </a:solidFill>
              <a:prstDash val="solid"/>
            </a:ln>
          </c:spPr>
        </c:majorGridlines>
        <c:numFmt formatCode="0.00" sourceLinked="1"/>
        <c:majorTickMark val="out"/>
        <c:minorTickMark val="none"/>
        <c:tickLblPos val="none"/>
        <c:spPr>
          <a:ln w="9525">
            <a:noFill/>
          </a:ln>
        </c:spPr>
        <c:crossAx val="414889840"/>
        <c:crosses val="autoZero"/>
        <c:crossBetween val="between"/>
        <c:majorUnit val="1"/>
      </c:valAx>
      <c:spPr>
        <a:solidFill>
          <a:srgbClr val="FFFFFF"/>
        </a:solid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9" l="0.78740157499999996" r="0.78740157499999996" t="0.984251969" header="0.51180555555555551" footer="0.51180555555555551"/>
    <c:pageSetup firstPageNumber="0"/>
  </c:printSettings>
</c:chartSpace>
</file>

<file path=xl/charts/chart9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607819671248286"/>
          <c:y val="0.41304786268536309"/>
          <c:w val="0.76470496717868319"/>
          <c:h val="0.6087021134310614"/>
        </c:manualLayout>
      </c:layout>
      <c:barChart>
        <c:barDir val="bar"/>
        <c:grouping val="stacked"/>
        <c:varyColors val="0"/>
        <c:ser>
          <c:idx val="0"/>
          <c:order val="0"/>
          <c:spPr>
            <a:solidFill>
              <a:srgbClr val="558ED5"/>
            </a:solidFill>
            <a:ln w="25400">
              <a:solidFill>
                <a:srgbClr val="333399"/>
              </a:solidFill>
              <a:prstDash val="solid"/>
            </a:ln>
          </c:spPr>
          <c:invertIfNegative val="0"/>
          <c:dPt>
            <c:idx val="0"/>
            <c:invertIfNegative val="0"/>
            <c:bubble3D val="0"/>
            <c:spPr>
              <a:solidFill>
                <a:srgbClr val="558ED5"/>
              </a:solidFill>
              <a:ln w="25400">
                <a:noFill/>
              </a:ln>
            </c:spPr>
            <c:extLst>
              <c:ext xmlns:c16="http://schemas.microsoft.com/office/drawing/2014/chart" uri="{C3380CC4-5D6E-409C-BE32-E72D297353CC}">
                <c16:uniqueId val="{00000000-B7A6-48B1-BD6B-61C0B74C9E9E}"/>
              </c:ext>
            </c:extLst>
          </c:dPt>
          <c:dLbls>
            <c:dLbl>
              <c:idx val="0"/>
              <c:numFmt formatCode="#,##0.0" sourceLinked="0"/>
              <c:spPr>
                <a:noFill/>
                <a:ln w="25400">
                  <a:noFill/>
                </a:ln>
              </c:spPr>
              <c:txPr>
                <a:bodyPr/>
                <a:lstStyle/>
                <a:p>
                  <a:pPr>
                    <a:defRPr sz="800" b="0" i="0" u="none" strike="noStrike" baseline="0">
                      <a:solidFill>
                        <a:srgbClr val="FFFFFF"/>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00-B7A6-48B1-BD6B-61C0B74C9E9E}"/>
                </c:ext>
              </c:extLst>
            </c:dLbl>
            <c:numFmt formatCode="#,##0.0" sourceLinked="0"/>
            <c:spPr>
              <a:noFill/>
              <a:ln w="25400">
                <a:noFill/>
              </a:ln>
            </c:spPr>
            <c:txPr>
              <a:bodyPr wrap="square" lIns="38100" tIns="19050" rIns="38100" bIns="19050" anchor="ctr">
                <a:spAutoFit/>
              </a:bodyPr>
              <a:lstStyle/>
              <a:p>
                <a:pPr>
                  <a:defRPr sz="800" b="0" i="0" u="none" strike="noStrike" baseline="0">
                    <a:solidFill>
                      <a:srgbClr val="FFFFFF"/>
                    </a:solidFill>
                    <a:latin typeface="Arial"/>
                    <a:ea typeface="Arial"/>
                    <a:cs typeface="Arial"/>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Rezultatai!$C$44</c:f>
              <c:numCache>
                <c:formatCode>0.00</c:formatCode>
                <c:ptCount val="1"/>
                <c:pt idx="0">
                  <c:v>0</c:v>
                </c:pt>
              </c:numCache>
            </c:numRef>
          </c:val>
          <c:extLst>
            <c:ext xmlns:c16="http://schemas.microsoft.com/office/drawing/2014/chart" uri="{C3380CC4-5D6E-409C-BE32-E72D297353CC}">
              <c16:uniqueId val="{00000001-B7A6-48B1-BD6B-61C0B74C9E9E}"/>
            </c:ext>
          </c:extLst>
        </c:ser>
        <c:dLbls>
          <c:showLegendKey val="0"/>
          <c:showVal val="0"/>
          <c:showCatName val="0"/>
          <c:showSerName val="0"/>
          <c:showPercent val="0"/>
          <c:showBubbleSize val="0"/>
        </c:dLbls>
        <c:gapWidth val="150"/>
        <c:overlap val="100"/>
        <c:axId val="414893760"/>
        <c:axId val="414894936"/>
      </c:barChart>
      <c:catAx>
        <c:axId val="414893760"/>
        <c:scaling>
          <c:orientation val="minMax"/>
        </c:scaling>
        <c:delete val="1"/>
        <c:axPos val="l"/>
        <c:majorTickMark val="out"/>
        <c:minorTickMark val="none"/>
        <c:tickLblPos val="nextTo"/>
        <c:crossAx val="414894936"/>
        <c:crossesAt val="0"/>
        <c:auto val="1"/>
        <c:lblAlgn val="ctr"/>
        <c:lblOffset val="100"/>
        <c:noMultiLvlLbl val="0"/>
      </c:catAx>
      <c:valAx>
        <c:axId val="414894936"/>
        <c:scaling>
          <c:orientation val="minMax"/>
          <c:max val="4"/>
          <c:min val="0"/>
        </c:scaling>
        <c:delete val="0"/>
        <c:axPos val="b"/>
        <c:majorGridlines>
          <c:spPr>
            <a:ln w="3175">
              <a:solidFill>
                <a:srgbClr val="808080"/>
              </a:solidFill>
              <a:prstDash val="solid"/>
            </a:ln>
          </c:spPr>
        </c:majorGridlines>
        <c:numFmt formatCode="0.00" sourceLinked="1"/>
        <c:majorTickMark val="out"/>
        <c:minorTickMark val="none"/>
        <c:tickLblPos val="none"/>
        <c:spPr>
          <a:ln w="9525">
            <a:noFill/>
          </a:ln>
        </c:spPr>
        <c:crossAx val="414893760"/>
        <c:crosses val="autoZero"/>
        <c:crossBetween val="between"/>
        <c:majorUnit val="1"/>
      </c:valAx>
      <c:spPr>
        <a:solidFill>
          <a:srgbClr val="FFFFFF"/>
        </a:solid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9" l="0.78740157499999996" r="0.78740157499999996" t="0.984251969" header="0.51180555555555551" footer="0.51180555555555551"/>
    <c:pageSetup firstPageNumber="0"/>
  </c:printSettings>
</c:chartSpace>
</file>

<file path=xl/charts/chart9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607819671248286"/>
          <c:y val="0.42222451293681063"/>
          <c:w val="0.76470496717868319"/>
          <c:h val="0.62222559801214194"/>
        </c:manualLayout>
      </c:layout>
      <c:barChart>
        <c:barDir val="bar"/>
        <c:grouping val="stacked"/>
        <c:varyColors val="0"/>
        <c:ser>
          <c:idx val="0"/>
          <c:order val="0"/>
          <c:spPr>
            <a:solidFill>
              <a:srgbClr val="558ED5"/>
            </a:solidFill>
            <a:ln w="25400">
              <a:solidFill>
                <a:srgbClr val="333399"/>
              </a:solidFill>
              <a:prstDash val="solid"/>
            </a:ln>
          </c:spPr>
          <c:invertIfNegative val="0"/>
          <c:dPt>
            <c:idx val="0"/>
            <c:invertIfNegative val="0"/>
            <c:bubble3D val="0"/>
            <c:spPr>
              <a:solidFill>
                <a:srgbClr val="558ED5"/>
              </a:solidFill>
              <a:ln w="25400">
                <a:noFill/>
              </a:ln>
            </c:spPr>
            <c:extLst>
              <c:ext xmlns:c16="http://schemas.microsoft.com/office/drawing/2014/chart" uri="{C3380CC4-5D6E-409C-BE32-E72D297353CC}">
                <c16:uniqueId val="{00000000-71C0-4E19-9441-2DA1915B7D01}"/>
              </c:ext>
            </c:extLst>
          </c:dPt>
          <c:dLbls>
            <c:dLbl>
              <c:idx val="0"/>
              <c:numFmt formatCode="#,##0.0" sourceLinked="0"/>
              <c:spPr>
                <a:noFill/>
                <a:ln w="25400">
                  <a:noFill/>
                </a:ln>
              </c:spPr>
              <c:txPr>
                <a:bodyPr/>
                <a:lstStyle/>
                <a:p>
                  <a:pPr>
                    <a:defRPr sz="800" b="0" i="0" u="none" strike="noStrike" baseline="0">
                      <a:solidFill>
                        <a:srgbClr val="FFFFFF"/>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00-71C0-4E19-9441-2DA1915B7D01}"/>
                </c:ext>
              </c:extLst>
            </c:dLbl>
            <c:numFmt formatCode="#,##0.0" sourceLinked="0"/>
            <c:spPr>
              <a:noFill/>
              <a:ln w="25400">
                <a:noFill/>
              </a:ln>
            </c:spPr>
            <c:txPr>
              <a:bodyPr wrap="square" lIns="38100" tIns="19050" rIns="38100" bIns="19050" anchor="ctr">
                <a:spAutoFit/>
              </a:bodyPr>
              <a:lstStyle/>
              <a:p>
                <a:pPr>
                  <a:defRPr sz="800" b="0" i="0" u="none" strike="noStrike" baseline="0">
                    <a:solidFill>
                      <a:srgbClr val="FFFFFF"/>
                    </a:solidFill>
                    <a:latin typeface="Arial"/>
                    <a:ea typeface="Arial"/>
                    <a:cs typeface="Arial"/>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Rezultatai!$C$45</c:f>
              <c:numCache>
                <c:formatCode>0.00</c:formatCode>
                <c:ptCount val="1"/>
                <c:pt idx="0">
                  <c:v>0</c:v>
                </c:pt>
              </c:numCache>
            </c:numRef>
          </c:val>
          <c:extLst>
            <c:ext xmlns:c16="http://schemas.microsoft.com/office/drawing/2014/chart" uri="{C3380CC4-5D6E-409C-BE32-E72D297353CC}">
              <c16:uniqueId val="{00000001-71C0-4E19-9441-2DA1915B7D01}"/>
            </c:ext>
          </c:extLst>
        </c:ser>
        <c:dLbls>
          <c:showLegendKey val="0"/>
          <c:showVal val="0"/>
          <c:showCatName val="0"/>
          <c:showSerName val="0"/>
          <c:showPercent val="0"/>
          <c:showBubbleSize val="0"/>
        </c:dLbls>
        <c:gapWidth val="150"/>
        <c:overlap val="100"/>
        <c:axId val="414897288"/>
        <c:axId val="414887880"/>
      </c:barChart>
      <c:catAx>
        <c:axId val="414897288"/>
        <c:scaling>
          <c:orientation val="minMax"/>
        </c:scaling>
        <c:delete val="1"/>
        <c:axPos val="l"/>
        <c:majorTickMark val="out"/>
        <c:minorTickMark val="none"/>
        <c:tickLblPos val="nextTo"/>
        <c:crossAx val="414887880"/>
        <c:crossesAt val="0"/>
        <c:auto val="1"/>
        <c:lblAlgn val="ctr"/>
        <c:lblOffset val="100"/>
        <c:noMultiLvlLbl val="0"/>
      </c:catAx>
      <c:valAx>
        <c:axId val="414887880"/>
        <c:scaling>
          <c:orientation val="minMax"/>
          <c:max val="4"/>
          <c:min val="0"/>
        </c:scaling>
        <c:delete val="0"/>
        <c:axPos val="b"/>
        <c:majorGridlines>
          <c:spPr>
            <a:ln w="3175">
              <a:solidFill>
                <a:srgbClr val="808080"/>
              </a:solidFill>
              <a:prstDash val="solid"/>
            </a:ln>
          </c:spPr>
        </c:majorGridlines>
        <c:numFmt formatCode="0.00" sourceLinked="1"/>
        <c:majorTickMark val="out"/>
        <c:minorTickMark val="none"/>
        <c:tickLblPos val="none"/>
        <c:spPr>
          <a:ln w="9525">
            <a:noFill/>
          </a:ln>
        </c:spPr>
        <c:crossAx val="414897288"/>
        <c:crosses val="autoZero"/>
        <c:crossBetween val="between"/>
        <c:majorUnit val="1"/>
      </c:valAx>
      <c:spPr>
        <a:solidFill>
          <a:srgbClr val="FFFFFF"/>
        </a:solid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9" l="0.78740157499999996" r="0.78740157499999996" t="0.984251969" header="0.51180555555555551" footer="0.51180555555555551"/>
    <c:pageSetup firstPageNumber="0"/>
  </c:printSettings>
</c:chartSpace>
</file>

<file path=xl/charts/chart9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607819671248286"/>
          <c:y val="0.42222451293681063"/>
          <c:w val="0.76470496717868319"/>
          <c:h val="0.62222559801214194"/>
        </c:manualLayout>
      </c:layout>
      <c:barChart>
        <c:barDir val="bar"/>
        <c:grouping val="stacked"/>
        <c:varyColors val="0"/>
        <c:ser>
          <c:idx val="0"/>
          <c:order val="0"/>
          <c:spPr>
            <a:solidFill>
              <a:srgbClr val="558ED5"/>
            </a:solidFill>
            <a:ln w="25400">
              <a:solidFill>
                <a:srgbClr val="333399"/>
              </a:solidFill>
              <a:prstDash val="solid"/>
            </a:ln>
          </c:spPr>
          <c:invertIfNegative val="0"/>
          <c:dPt>
            <c:idx val="0"/>
            <c:invertIfNegative val="0"/>
            <c:bubble3D val="0"/>
            <c:spPr>
              <a:solidFill>
                <a:srgbClr val="558ED5"/>
              </a:solidFill>
              <a:ln w="25400">
                <a:noFill/>
              </a:ln>
            </c:spPr>
            <c:extLst>
              <c:ext xmlns:c16="http://schemas.microsoft.com/office/drawing/2014/chart" uri="{C3380CC4-5D6E-409C-BE32-E72D297353CC}">
                <c16:uniqueId val="{00000000-560D-4A68-8D85-2234802E7F93}"/>
              </c:ext>
            </c:extLst>
          </c:dPt>
          <c:dLbls>
            <c:dLbl>
              <c:idx val="0"/>
              <c:numFmt formatCode="#,##0.0" sourceLinked="0"/>
              <c:spPr>
                <a:noFill/>
                <a:ln w="25400">
                  <a:noFill/>
                </a:ln>
              </c:spPr>
              <c:txPr>
                <a:bodyPr/>
                <a:lstStyle/>
                <a:p>
                  <a:pPr>
                    <a:defRPr sz="800" b="0" i="0" u="none" strike="noStrike" baseline="0">
                      <a:solidFill>
                        <a:srgbClr val="FFFFFF"/>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00-560D-4A68-8D85-2234802E7F93}"/>
                </c:ext>
              </c:extLst>
            </c:dLbl>
            <c:numFmt formatCode="#,##0.0" sourceLinked="0"/>
            <c:spPr>
              <a:noFill/>
              <a:ln w="25400">
                <a:noFill/>
              </a:ln>
            </c:spPr>
            <c:txPr>
              <a:bodyPr wrap="square" lIns="38100" tIns="19050" rIns="38100" bIns="19050" anchor="ctr">
                <a:spAutoFit/>
              </a:bodyPr>
              <a:lstStyle/>
              <a:p>
                <a:pPr>
                  <a:defRPr sz="800" b="0" i="0" u="none" strike="noStrike" baseline="0">
                    <a:solidFill>
                      <a:srgbClr val="FFFFFF"/>
                    </a:solidFill>
                    <a:latin typeface="Arial"/>
                    <a:ea typeface="Arial"/>
                    <a:cs typeface="Arial"/>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Rezultatai!$C$46</c:f>
              <c:numCache>
                <c:formatCode>0.00</c:formatCode>
                <c:ptCount val="1"/>
                <c:pt idx="0">
                  <c:v>0</c:v>
                </c:pt>
              </c:numCache>
            </c:numRef>
          </c:val>
          <c:extLst>
            <c:ext xmlns:c16="http://schemas.microsoft.com/office/drawing/2014/chart" uri="{C3380CC4-5D6E-409C-BE32-E72D297353CC}">
              <c16:uniqueId val="{00000001-560D-4A68-8D85-2234802E7F93}"/>
            </c:ext>
          </c:extLst>
        </c:ser>
        <c:dLbls>
          <c:showLegendKey val="0"/>
          <c:showVal val="0"/>
          <c:showCatName val="0"/>
          <c:showSerName val="0"/>
          <c:showPercent val="0"/>
          <c:showBubbleSize val="0"/>
        </c:dLbls>
        <c:gapWidth val="150"/>
        <c:overlap val="100"/>
        <c:axId val="414885920"/>
        <c:axId val="414895720"/>
      </c:barChart>
      <c:catAx>
        <c:axId val="414885920"/>
        <c:scaling>
          <c:orientation val="minMax"/>
        </c:scaling>
        <c:delete val="1"/>
        <c:axPos val="l"/>
        <c:majorTickMark val="out"/>
        <c:minorTickMark val="none"/>
        <c:tickLblPos val="nextTo"/>
        <c:crossAx val="414895720"/>
        <c:crossesAt val="0"/>
        <c:auto val="1"/>
        <c:lblAlgn val="ctr"/>
        <c:lblOffset val="100"/>
        <c:noMultiLvlLbl val="0"/>
      </c:catAx>
      <c:valAx>
        <c:axId val="414895720"/>
        <c:scaling>
          <c:orientation val="minMax"/>
          <c:max val="4"/>
          <c:min val="0"/>
        </c:scaling>
        <c:delete val="0"/>
        <c:axPos val="b"/>
        <c:majorGridlines>
          <c:spPr>
            <a:ln w="3175">
              <a:solidFill>
                <a:srgbClr val="808080"/>
              </a:solidFill>
              <a:prstDash val="solid"/>
            </a:ln>
          </c:spPr>
        </c:majorGridlines>
        <c:numFmt formatCode="0.00" sourceLinked="1"/>
        <c:majorTickMark val="out"/>
        <c:minorTickMark val="none"/>
        <c:tickLblPos val="none"/>
        <c:spPr>
          <a:ln w="9525">
            <a:noFill/>
          </a:ln>
        </c:spPr>
        <c:crossAx val="414885920"/>
        <c:crosses val="autoZero"/>
        <c:crossBetween val="between"/>
        <c:majorUnit val="1"/>
      </c:valAx>
      <c:spPr>
        <a:solidFill>
          <a:srgbClr val="FFFFFF"/>
        </a:solid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9" l="0.78740157499999996" r="0.78740157499999996" t="0.984251969" header="0.51180555555555551" footer="0.51180555555555551"/>
    <c:pageSetup firstPageNumber="0"/>
  </c:printSettings>
</c:chartSpace>
</file>

<file path=xl/charts/chart9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607819671248286"/>
          <c:y val="0.42222451293681063"/>
          <c:w val="0.76470496717868319"/>
          <c:h val="0.62222559801214194"/>
        </c:manualLayout>
      </c:layout>
      <c:barChart>
        <c:barDir val="bar"/>
        <c:grouping val="stacked"/>
        <c:varyColors val="0"/>
        <c:ser>
          <c:idx val="0"/>
          <c:order val="0"/>
          <c:spPr>
            <a:solidFill>
              <a:srgbClr val="558ED5"/>
            </a:solidFill>
            <a:ln w="25400">
              <a:solidFill>
                <a:srgbClr val="333399"/>
              </a:solidFill>
              <a:prstDash val="solid"/>
            </a:ln>
          </c:spPr>
          <c:invertIfNegative val="0"/>
          <c:dPt>
            <c:idx val="0"/>
            <c:invertIfNegative val="0"/>
            <c:bubble3D val="0"/>
            <c:spPr>
              <a:solidFill>
                <a:srgbClr val="558ED5"/>
              </a:solidFill>
              <a:ln w="25400">
                <a:noFill/>
              </a:ln>
            </c:spPr>
            <c:extLst>
              <c:ext xmlns:c16="http://schemas.microsoft.com/office/drawing/2014/chart" uri="{C3380CC4-5D6E-409C-BE32-E72D297353CC}">
                <c16:uniqueId val="{00000000-FAC3-4EE6-87A9-62331EF8DC9E}"/>
              </c:ext>
            </c:extLst>
          </c:dPt>
          <c:dLbls>
            <c:dLbl>
              <c:idx val="0"/>
              <c:numFmt formatCode="#,##0.0" sourceLinked="0"/>
              <c:spPr>
                <a:noFill/>
                <a:ln w="25400">
                  <a:noFill/>
                </a:ln>
              </c:spPr>
              <c:txPr>
                <a:bodyPr/>
                <a:lstStyle/>
                <a:p>
                  <a:pPr>
                    <a:defRPr sz="800" b="0" i="0" u="none" strike="noStrike" baseline="0">
                      <a:solidFill>
                        <a:srgbClr val="FFFFFF"/>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00-FAC3-4EE6-87A9-62331EF8DC9E}"/>
                </c:ext>
              </c:extLst>
            </c:dLbl>
            <c:numFmt formatCode="#,##0.0" sourceLinked="0"/>
            <c:spPr>
              <a:noFill/>
              <a:ln w="25400">
                <a:noFill/>
              </a:ln>
            </c:spPr>
            <c:txPr>
              <a:bodyPr wrap="square" lIns="38100" tIns="19050" rIns="38100" bIns="19050" anchor="ctr">
                <a:spAutoFit/>
              </a:bodyPr>
              <a:lstStyle/>
              <a:p>
                <a:pPr>
                  <a:defRPr sz="800" b="0" i="0" u="none" strike="noStrike" baseline="0">
                    <a:solidFill>
                      <a:srgbClr val="FFFFFF"/>
                    </a:solidFill>
                    <a:latin typeface="Arial"/>
                    <a:ea typeface="Arial"/>
                    <a:cs typeface="Arial"/>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Rezultatai!$C$47</c:f>
              <c:numCache>
                <c:formatCode>0.00</c:formatCode>
                <c:ptCount val="1"/>
                <c:pt idx="0">
                  <c:v>0</c:v>
                </c:pt>
              </c:numCache>
            </c:numRef>
          </c:val>
          <c:extLst>
            <c:ext xmlns:c16="http://schemas.microsoft.com/office/drawing/2014/chart" uri="{C3380CC4-5D6E-409C-BE32-E72D297353CC}">
              <c16:uniqueId val="{00000001-FAC3-4EE6-87A9-62331EF8DC9E}"/>
            </c:ext>
          </c:extLst>
        </c:ser>
        <c:dLbls>
          <c:showLegendKey val="0"/>
          <c:showVal val="0"/>
          <c:showCatName val="0"/>
          <c:showSerName val="0"/>
          <c:showPercent val="0"/>
          <c:showBubbleSize val="0"/>
        </c:dLbls>
        <c:gapWidth val="150"/>
        <c:overlap val="100"/>
        <c:axId val="414886704"/>
        <c:axId val="414894152"/>
      </c:barChart>
      <c:catAx>
        <c:axId val="414886704"/>
        <c:scaling>
          <c:orientation val="minMax"/>
        </c:scaling>
        <c:delete val="1"/>
        <c:axPos val="l"/>
        <c:majorTickMark val="out"/>
        <c:minorTickMark val="none"/>
        <c:tickLblPos val="nextTo"/>
        <c:crossAx val="414894152"/>
        <c:crossesAt val="0"/>
        <c:auto val="1"/>
        <c:lblAlgn val="ctr"/>
        <c:lblOffset val="100"/>
        <c:noMultiLvlLbl val="0"/>
      </c:catAx>
      <c:valAx>
        <c:axId val="414894152"/>
        <c:scaling>
          <c:orientation val="minMax"/>
          <c:max val="4"/>
          <c:min val="0"/>
        </c:scaling>
        <c:delete val="0"/>
        <c:axPos val="b"/>
        <c:majorGridlines>
          <c:spPr>
            <a:ln w="3175">
              <a:solidFill>
                <a:srgbClr val="808080"/>
              </a:solidFill>
              <a:prstDash val="solid"/>
            </a:ln>
          </c:spPr>
        </c:majorGridlines>
        <c:numFmt formatCode="0.00" sourceLinked="1"/>
        <c:majorTickMark val="out"/>
        <c:minorTickMark val="none"/>
        <c:tickLblPos val="none"/>
        <c:spPr>
          <a:ln w="9525">
            <a:noFill/>
          </a:ln>
        </c:spPr>
        <c:crossAx val="414886704"/>
        <c:crosses val="autoZero"/>
        <c:crossBetween val="between"/>
        <c:majorUnit val="1"/>
      </c:valAx>
      <c:spPr>
        <a:solidFill>
          <a:srgbClr val="FFFFFF"/>
        </a:solid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9" l="0.78740157499999996" r="0.78740157499999996" t="0.984251969" header="0.51180555555555551" footer="0.51180555555555551"/>
    <c:pageSetup firstPageNumber="0"/>
  </c:printSettings>
</c:chartSpace>
</file>

<file path=xl/charts/chart9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607819671248286"/>
          <c:y val="0.42222451293681063"/>
          <c:w val="0.76470496717868319"/>
          <c:h val="0.62222559801214194"/>
        </c:manualLayout>
      </c:layout>
      <c:barChart>
        <c:barDir val="bar"/>
        <c:grouping val="stacked"/>
        <c:varyColors val="0"/>
        <c:ser>
          <c:idx val="0"/>
          <c:order val="0"/>
          <c:spPr>
            <a:solidFill>
              <a:srgbClr val="558ED5"/>
            </a:solidFill>
            <a:ln w="25400">
              <a:solidFill>
                <a:srgbClr val="333399"/>
              </a:solidFill>
              <a:prstDash val="solid"/>
            </a:ln>
          </c:spPr>
          <c:invertIfNegative val="0"/>
          <c:dPt>
            <c:idx val="0"/>
            <c:invertIfNegative val="0"/>
            <c:bubble3D val="0"/>
            <c:spPr>
              <a:solidFill>
                <a:srgbClr val="558ED5"/>
              </a:solidFill>
              <a:ln w="25400">
                <a:noFill/>
              </a:ln>
            </c:spPr>
            <c:extLst>
              <c:ext xmlns:c16="http://schemas.microsoft.com/office/drawing/2014/chart" uri="{C3380CC4-5D6E-409C-BE32-E72D297353CC}">
                <c16:uniqueId val="{00000000-4F91-4722-8EE7-CCD0676EE836}"/>
              </c:ext>
            </c:extLst>
          </c:dPt>
          <c:dLbls>
            <c:dLbl>
              <c:idx val="0"/>
              <c:numFmt formatCode="#,##0.0" sourceLinked="0"/>
              <c:spPr>
                <a:noFill/>
                <a:ln w="25400">
                  <a:noFill/>
                </a:ln>
              </c:spPr>
              <c:txPr>
                <a:bodyPr/>
                <a:lstStyle/>
                <a:p>
                  <a:pPr>
                    <a:defRPr sz="800" b="0" i="0" u="none" strike="noStrike" baseline="0">
                      <a:solidFill>
                        <a:srgbClr val="FFFFFF"/>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00-4F91-4722-8EE7-CCD0676EE836}"/>
                </c:ext>
              </c:extLst>
            </c:dLbl>
            <c:numFmt formatCode="#,##0.0" sourceLinked="0"/>
            <c:spPr>
              <a:noFill/>
              <a:ln w="25400">
                <a:noFill/>
              </a:ln>
            </c:spPr>
            <c:txPr>
              <a:bodyPr wrap="square" lIns="38100" tIns="19050" rIns="38100" bIns="19050" anchor="ctr">
                <a:spAutoFit/>
              </a:bodyPr>
              <a:lstStyle/>
              <a:p>
                <a:pPr>
                  <a:defRPr sz="800" b="0" i="0" u="none" strike="noStrike" baseline="0">
                    <a:solidFill>
                      <a:srgbClr val="FFFFFF"/>
                    </a:solidFill>
                    <a:latin typeface="Arial"/>
                    <a:ea typeface="Arial"/>
                    <a:cs typeface="Arial"/>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Rezultatai!$C$41</c:f>
              <c:numCache>
                <c:formatCode>0.00</c:formatCode>
                <c:ptCount val="1"/>
                <c:pt idx="0">
                  <c:v>0</c:v>
                </c:pt>
              </c:numCache>
            </c:numRef>
          </c:val>
          <c:extLst>
            <c:ext xmlns:c16="http://schemas.microsoft.com/office/drawing/2014/chart" uri="{C3380CC4-5D6E-409C-BE32-E72D297353CC}">
              <c16:uniqueId val="{00000001-4F91-4722-8EE7-CCD0676EE836}"/>
            </c:ext>
          </c:extLst>
        </c:ser>
        <c:dLbls>
          <c:showLegendKey val="0"/>
          <c:showVal val="0"/>
          <c:showCatName val="0"/>
          <c:showSerName val="0"/>
          <c:showPercent val="0"/>
          <c:showBubbleSize val="0"/>
        </c:dLbls>
        <c:gapWidth val="150"/>
        <c:overlap val="100"/>
        <c:axId val="414895328"/>
        <c:axId val="414893368"/>
      </c:barChart>
      <c:catAx>
        <c:axId val="414895328"/>
        <c:scaling>
          <c:orientation val="minMax"/>
        </c:scaling>
        <c:delete val="1"/>
        <c:axPos val="l"/>
        <c:majorTickMark val="out"/>
        <c:minorTickMark val="none"/>
        <c:tickLblPos val="nextTo"/>
        <c:crossAx val="414893368"/>
        <c:crossesAt val="0"/>
        <c:auto val="1"/>
        <c:lblAlgn val="ctr"/>
        <c:lblOffset val="100"/>
        <c:noMultiLvlLbl val="0"/>
      </c:catAx>
      <c:valAx>
        <c:axId val="414893368"/>
        <c:scaling>
          <c:orientation val="minMax"/>
          <c:max val="4"/>
          <c:min val="0"/>
        </c:scaling>
        <c:delete val="0"/>
        <c:axPos val="b"/>
        <c:majorGridlines>
          <c:spPr>
            <a:ln w="3175">
              <a:solidFill>
                <a:srgbClr val="808080"/>
              </a:solidFill>
              <a:prstDash val="solid"/>
            </a:ln>
          </c:spPr>
        </c:majorGridlines>
        <c:numFmt formatCode="0.00" sourceLinked="1"/>
        <c:majorTickMark val="out"/>
        <c:minorTickMark val="none"/>
        <c:tickLblPos val="none"/>
        <c:spPr>
          <a:ln w="9525">
            <a:noFill/>
          </a:ln>
        </c:spPr>
        <c:crossAx val="414895328"/>
        <c:crosses val="autoZero"/>
        <c:crossBetween val="between"/>
        <c:majorUnit val="1"/>
      </c:valAx>
      <c:spPr>
        <a:solidFill>
          <a:srgbClr val="FFFFFF"/>
        </a:solid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9" l="0.78740157499999996" r="0.78740157499999996" t="0.984251969" header="0.51180555555555551" footer="0.51180555555555551"/>
    <c:pageSetup firstPageNumber="0"/>
  </c:printSettings>
</c:chartSpace>
</file>

<file path=xl/charts/chart9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607819671248286"/>
          <c:y val="0.42222451293681063"/>
          <c:w val="0.76470496717868319"/>
          <c:h val="0.62222559801214194"/>
        </c:manualLayout>
      </c:layout>
      <c:barChart>
        <c:barDir val="bar"/>
        <c:grouping val="stacked"/>
        <c:varyColors val="0"/>
        <c:ser>
          <c:idx val="0"/>
          <c:order val="0"/>
          <c:spPr>
            <a:solidFill>
              <a:srgbClr val="558ED5"/>
            </a:solidFill>
            <a:ln w="25400">
              <a:solidFill>
                <a:srgbClr val="333399"/>
              </a:solidFill>
              <a:prstDash val="solid"/>
            </a:ln>
          </c:spPr>
          <c:invertIfNegative val="0"/>
          <c:dPt>
            <c:idx val="0"/>
            <c:invertIfNegative val="0"/>
            <c:bubble3D val="0"/>
            <c:spPr>
              <a:solidFill>
                <a:srgbClr val="558ED5"/>
              </a:solidFill>
              <a:ln w="25400">
                <a:noFill/>
              </a:ln>
            </c:spPr>
            <c:extLst>
              <c:ext xmlns:c16="http://schemas.microsoft.com/office/drawing/2014/chart" uri="{C3380CC4-5D6E-409C-BE32-E72D297353CC}">
                <c16:uniqueId val="{00000000-5C35-4F3B-B087-6242139439F9}"/>
              </c:ext>
            </c:extLst>
          </c:dPt>
          <c:dLbls>
            <c:dLbl>
              <c:idx val="0"/>
              <c:numFmt formatCode="#,##0.0" sourceLinked="0"/>
              <c:spPr>
                <a:noFill/>
                <a:ln w="25400">
                  <a:noFill/>
                </a:ln>
              </c:spPr>
              <c:txPr>
                <a:bodyPr/>
                <a:lstStyle/>
                <a:p>
                  <a:pPr>
                    <a:defRPr sz="800" b="0" i="0" u="none" strike="noStrike" baseline="0">
                      <a:solidFill>
                        <a:srgbClr val="FFFFFF"/>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00-5C35-4F3B-B087-6242139439F9}"/>
                </c:ext>
              </c:extLst>
            </c:dLbl>
            <c:numFmt formatCode="#,##0.0" sourceLinked="0"/>
            <c:spPr>
              <a:noFill/>
              <a:ln w="25400">
                <a:noFill/>
              </a:ln>
            </c:spPr>
            <c:txPr>
              <a:bodyPr wrap="square" lIns="38100" tIns="19050" rIns="38100" bIns="19050" anchor="ctr">
                <a:spAutoFit/>
              </a:bodyPr>
              <a:lstStyle/>
              <a:p>
                <a:pPr>
                  <a:defRPr sz="800" b="0" i="0" u="none" strike="noStrike" baseline="0">
                    <a:solidFill>
                      <a:srgbClr val="FFFFFF"/>
                    </a:solidFill>
                    <a:latin typeface="Arial"/>
                    <a:ea typeface="Arial"/>
                    <a:cs typeface="Arial"/>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Rezultatai!$C$48</c:f>
              <c:numCache>
                <c:formatCode>0.00</c:formatCode>
                <c:ptCount val="1"/>
                <c:pt idx="0">
                  <c:v>0</c:v>
                </c:pt>
              </c:numCache>
            </c:numRef>
          </c:val>
          <c:extLst>
            <c:ext xmlns:c16="http://schemas.microsoft.com/office/drawing/2014/chart" uri="{C3380CC4-5D6E-409C-BE32-E72D297353CC}">
              <c16:uniqueId val="{00000001-5C35-4F3B-B087-6242139439F9}"/>
            </c:ext>
          </c:extLst>
        </c:ser>
        <c:dLbls>
          <c:showLegendKey val="0"/>
          <c:showVal val="0"/>
          <c:showCatName val="0"/>
          <c:showSerName val="0"/>
          <c:showPercent val="0"/>
          <c:showBubbleSize val="0"/>
        </c:dLbls>
        <c:gapWidth val="150"/>
        <c:overlap val="100"/>
        <c:axId val="414887096"/>
        <c:axId val="414889056"/>
      </c:barChart>
      <c:catAx>
        <c:axId val="414887096"/>
        <c:scaling>
          <c:orientation val="minMax"/>
        </c:scaling>
        <c:delete val="1"/>
        <c:axPos val="l"/>
        <c:majorTickMark val="out"/>
        <c:minorTickMark val="none"/>
        <c:tickLblPos val="nextTo"/>
        <c:crossAx val="414889056"/>
        <c:crossesAt val="0"/>
        <c:auto val="1"/>
        <c:lblAlgn val="ctr"/>
        <c:lblOffset val="100"/>
        <c:noMultiLvlLbl val="0"/>
      </c:catAx>
      <c:valAx>
        <c:axId val="414889056"/>
        <c:scaling>
          <c:orientation val="minMax"/>
          <c:max val="4"/>
          <c:min val="0"/>
        </c:scaling>
        <c:delete val="0"/>
        <c:axPos val="b"/>
        <c:majorGridlines>
          <c:spPr>
            <a:ln w="3175">
              <a:solidFill>
                <a:srgbClr val="808080"/>
              </a:solidFill>
              <a:prstDash val="solid"/>
            </a:ln>
          </c:spPr>
        </c:majorGridlines>
        <c:numFmt formatCode="0.00" sourceLinked="1"/>
        <c:majorTickMark val="out"/>
        <c:minorTickMark val="none"/>
        <c:tickLblPos val="none"/>
        <c:spPr>
          <a:ln w="9525">
            <a:noFill/>
          </a:ln>
        </c:spPr>
        <c:crossAx val="414887096"/>
        <c:crosses val="autoZero"/>
        <c:crossBetween val="between"/>
        <c:majorUnit val="1"/>
      </c:valAx>
      <c:spPr>
        <a:solidFill>
          <a:srgbClr val="FFFFFF"/>
        </a:solid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9" l="0.78740157499999996" r="0.78740157499999996" t="0.984251969" header="0.51180555555555551" footer="0.51180555555555551"/>
    <c:pageSetup firstPageNumber="0"/>
  </c:printSettings>
</c:chartSpace>
</file>

<file path=xl/charts/chart9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607819671248286"/>
          <c:y val="0.42222451293681063"/>
          <c:w val="0.76470496717868319"/>
          <c:h val="0.62222559801214194"/>
        </c:manualLayout>
      </c:layout>
      <c:barChart>
        <c:barDir val="bar"/>
        <c:grouping val="stacked"/>
        <c:varyColors val="0"/>
        <c:ser>
          <c:idx val="0"/>
          <c:order val="0"/>
          <c:spPr>
            <a:solidFill>
              <a:srgbClr val="558ED5"/>
            </a:solidFill>
            <a:ln w="25400">
              <a:solidFill>
                <a:srgbClr val="333399"/>
              </a:solidFill>
              <a:prstDash val="solid"/>
            </a:ln>
          </c:spPr>
          <c:invertIfNegative val="0"/>
          <c:dPt>
            <c:idx val="0"/>
            <c:invertIfNegative val="0"/>
            <c:bubble3D val="0"/>
            <c:spPr>
              <a:solidFill>
                <a:srgbClr val="558ED5"/>
              </a:solidFill>
              <a:ln w="25400">
                <a:noFill/>
              </a:ln>
            </c:spPr>
            <c:extLst>
              <c:ext xmlns:c16="http://schemas.microsoft.com/office/drawing/2014/chart" uri="{C3380CC4-5D6E-409C-BE32-E72D297353CC}">
                <c16:uniqueId val="{00000000-958F-4376-AD7B-7EAFB87E1485}"/>
              </c:ext>
            </c:extLst>
          </c:dPt>
          <c:dLbls>
            <c:dLbl>
              <c:idx val="0"/>
              <c:numFmt formatCode="#,##0.0" sourceLinked="0"/>
              <c:spPr>
                <a:noFill/>
                <a:ln w="25400">
                  <a:noFill/>
                </a:ln>
              </c:spPr>
              <c:txPr>
                <a:bodyPr/>
                <a:lstStyle/>
                <a:p>
                  <a:pPr>
                    <a:defRPr sz="800" b="0" i="0" u="none" strike="noStrike" baseline="0">
                      <a:solidFill>
                        <a:srgbClr val="FFFFFF"/>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00-958F-4376-AD7B-7EAFB87E1485}"/>
                </c:ext>
              </c:extLst>
            </c:dLbl>
            <c:numFmt formatCode="#,##0.0" sourceLinked="0"/>
            <c:spPr>
              <a:noFill/>
              <a:ln w="25400">
                <a:noFill/>
              </a:ln>
            </c:spPr>
            <c:txPr>
              <a:bodyPr wrap="square" lIns="38100" tIns="19050" rIns="38100" bIns="19050" anchor="ctr">
                <a:spAutoFit/>
              </a:bodyPr>
              <a:lstStyle/>
              <a:p>
                <a:pPr>
                  <a:defRPr sz="800" b="0" i="0" u="none" strike="noStrike" baseline="0">
                    <a:solidFill>
                      <a:srgbClr val="FFFFFF"/>
                    </a:solidFill>
                    <a:latin typeface="Arial"/>
                    <a:ea typeface="Arial"/>
                    <a:cs typeface="Arial"/>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Rezultatai!$C$49</c:f>
              <c:numCache>
                <c:formatCode>0.00</c:formatCode>
                <c:ptCount val="1"/>
                <c:pt idx="0">
                  <c:v>0</c:v>
                </c:pt>
              </c:numCache>
            </c:numRef>
          </c:val>
          <c:extLst>
            <c:ext xmlns:c16="http://schemas.microsoft.com/office/drawing/2014/chart" uri="{C3380CC4-5D6E-409C-BE32-E72D297353CC}">
              <c16:uniqueId val="{00000001-958F-4376-AD7B-7EAFB87E1485}"/>
            </c:ext>
          </c:extLst>
        </c:ser>
        <c:dLbls>
          <c:showLegendKey val="0"/>
          <c:showVal val="0"/>
          <c:showCatName val="0"/>
          <c:showSerName val="0"/>
          <c:showPercent val="0"/>
          <c:showBubbleSize val="0"/>
        </c:dLbls>
        <c:gapWidth val="150"/>
        <c:overlap val="100"/>
        <c:axId val="414890624"/>
        <c:axId val="414892192"/>
      </c:barChart>
      <c:catAx>
        <c:axId val="414890624"/>
        <c:scaling>
          <c:orientation val="minMax"/>
        </c:scaling>
        <c:delete val="1"/>
        <c:axPos val="l"/>
        <c:majorTickMark val="out"/>
        <c:minorTickMark val="none"/>
        <c:tickLblPos val="nextTo"/>
        <c:crossAx val="414892192"/>
        <c:crossesAt val="0"/>
        <c:auto val="1"/>
        <c:lblAlgn val="ctr"/>
        <c:lblOffset val="100"/>
        <c:noMultiLvlLbl val="0"/>
      </c:catAx>
      <c:valAx>
        <c:axId val="414892192"/>
        <c:scaling>
          <c:orientation val="minMax"/>
          <c:max val="4"/>
          <c:min val="0"/>
        </c:scaling>
        <c:delete val="0"/>
        <c:axPos val="b"/>
        <c:majorGridlines>
          <c:spPr>
            <a:ln w="3175">
              <a:solidFill>
                <a:srgbClr val="808080"/>
              </a:solidFill>
              <a:prstDash val="solid"/>
            </a:ln>
          </c:spPr>
        </c:majorGridlines>
        <c:numFmt formatCode="0.00" sourceLinked="1"/>
        <c:majorTickMark val="out"/>
        <c:minorTickMark val="none"/>
        <c:tickLblPos val="none"/>
        <c:spPr>
          <a:ln w="9525">
            <a:noFill/>
          </a:ln>
        </c:spPr>
        <c:crossAx val="414890624"/>
        <c:crosses val="autoZero"/>
        <c:crossBetween val="between"/>
        <c:majorUnit val="1"/>
      </c:valAx>
      <c:spPr>
        <a:solidFill>
          <a:srgbClr val="FFFFFF"/>
        </a:solid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9" l="0.78740157499999996" r="0.78740157499999996" t="0.984251969" header="0.51180555555555551" footer="0.51180555555555551"/>
    <c:pageSetup firstPageNumber="0"/>
  </c:printSettings>
</c:chartSpace>
</file>

<file path=xl/charts/chart9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607819671248286"/>
          <c:y val="0.42222451293681063"/>
          <c:w val="0.76470496717868319"/>
          <c:h val="0.62222559801214194"/>
        </c:manualLayout>
      </c:layout>
      <c:barChart>
        <c:barDir val="bar"/>
        <c:grouping val="stacked"/>
        <c:varyColors val="0"/>
        <c:ser>
          <c:idx val="0"/>
          <c:order val="0"/>
          <c:spPr>
            <a:solidFill>
              <a:srgbClr val="558ED5"/>
            </a:solidFill>
            <a:ln w="25400">
              <a:solidFill>
                <a:srgbClr val="333399"/>
              </a:solidFill>
              <a:prstDash val="solid"/>
            </a:ln>
          </c:spPr>
          <c:invertIfNegative val="0"/>
          <c:dPt>
            <c:idx val="0"/>
            <c:invertIfNegative val="0"/>
            <c:bubble3D val="0"/>
            <c:spPr>
              <a:solidFill>
                <a:srgbClr val="558ED5"/>
              </a:solidFill>
              <a:ln w="25400">
                <a:noFill/>
              </a:ln>
            </c:spPr>
            <c:extLst>
              <c:ext xmlns:c16="http://schemas.microsoft.com/office/drawing/2014/chart" uri="{C3380CC4-5D6E-409C-BE32-E72D297353CC}">
                <c16:uniqueId val="{00000000-7642-4BCF-8FD2-0065CF48D083}"/>
              </c:ext>
            </c:extLst>
          </c:dPt>
          <c:dLbls>
            <c:dLbl>
              <c:idx val="0"/>
              <c:numFmt formatCode="#,##0.0" sourceLinked="0"/>
              <c:spPr>
                <a:noFill/>
                <a:ln w="25400">
                  <a:noFill/>
                </a:ln>
              </c:spPr>
              <c:txPr>
                <a:bodyPr/>
                <a:lstStyle/>
                <a:p>
                  <a:pPr>
                    <a:defRPr sz="800" b="0" i="0" u="none" strike="noStrike" baseline="0">
                      <a:solidFill>
                        <a:srgbClr val="FFFFFF"/>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00-7642-4BCF-8FD2-0065CF48D083}"/>
                </c:ext>
              </c:extLst>
            </c:dLbl>
            <c:numFmt formatCode="#,##0.0" sourceLinked="0"/>
            <c:spPr>
              <a:noFill/>
              <a:ln w="25400">
                <a:noFill/>
              </a:ln>
            </c:spPr>
            <c:txPr>
              <a:bodyPr wrap="square" lIns="38100" tIns="19050" rIns="38100" bIns="19050" anchor="ctr">
                <a:spAutoFit/>
              </a:bodyPr>
              <a:lstStyle/>
              <a:p>
                <a:pPr>
                  <a:defRPr sz="800" b="0" i="0" u="none" strike="noStrike" baseline="0">
                    <a:solidFill>
                      <a:srgbClr val="FFFFFF"/>
                    </a:solidFill>
                    <a:latin typeface="Arial"/>
                    <a:ea typeface="Arial"/>
                    <a:cs typeface="Arial"/>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Rezultatai!$C$50</c:f>
              <c:numCache>
                <c:formatCode>0.00</c:formatCode>
                <c:ptCount val="1"/>
                <c:pt idx="0">
                  <c:v>0</c:v>
                </c:pt>
              </c:numCache>
            </c:numRef>
          </c:val>
          <c:extLst>
            <c:ext xmlns:c16="http://schemas.microsoft.com/office/drawing/2014/chart" uri="{C3380CC4-5D6E-409C-BE32-E72D297353CC}">
              <c16:uniqueId val="{00000001-7642-4BCF-8FD2-0065CF48D083}"/>
            </c:ext>
          </c:extLst>
        </c:ser>
        <c:dLbls>
          <c:showLegendKey val="0"/>
          <c:showVal val="0"/>
          <c:showCatName val="0"/>
          <c:showSerName val="0"/>
          <c:showPercent val="0"/>
          <c:showBubbleSize val="0"/>
        </c:dLbls>
        <c:gapWidth val="150"/>
        <c:overlap val="100"/>
        <c:axId val="414888272"/>
        <c:axId val="414892976"/>
      </c:barChart>
      <c:catAx>
        <c:axId val="414888272"/>
        <c:scaling>
          <c:orientation val="minMax"/>
        </c:scaling>
        <c:delete val="1"/>
        <c:axPos val="l"/>
        <c:majorTickMark val="out"/>
        <c:minorTickMark val="none"/>
        <c:tickLblPos val="nextTo"/>
        <c:crossAx val="414892976"/>
        <c:crossesAt val="0"/>
        <c:auto val="1"/>
        <c:lblAlgn val="ctr"/>
        <c:lblOffset val="100"/>
        <c:noMultiLvlLbl val="0"/>
      </c:catAx>
      <c:valAx>
        <c:axId val="414892976"/>
        <c:scaling>
          <c:orientation val="minMax"/>
          <c:max val="4"/>
          <c:min val="0"/>
        </c:scaling>
        <c:delete val="0"/>
        <c:axPos val="b"/>
        <c:majorGridlines>
          <c:spPr>
            <a:ln w="3175">
              <a:solidFill>
                <a:srgbClr val="808080"/>
              </a:solidFill>
              <a:prstDash val="solid"/>
            </a:ln>
          </c:spPr>
        </c:majorGridlines>
        <c:numFmt formatCode="0.00" sourceLinked="1"/>
        <c:majorTickMark val="out"/>
        <c:minorTickMark val="none"/>
        <c:tickLblPos val="none"/>
        <c:spPr>
          <a:ln w="9525">
            <a:noFill/>
          </a:ln>
        </c:spPr>
        <c:crossAx val="414888272"/>
        <c:crosses val="autoZero"/>
        <c:crossBetween val="between"/>
        <c:majorUnit val="1"/>
      </c:valAx>
      <c:spPr>
        <a:solidFill>
          <a:srgbClr val="FFFFFF"/>
        </a:solid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9" l="0.78740157499999996" r="0.78740157499999996" t="0.984251969" header="0.51180555555555551" footer="0.51180555555555551"/>
    <c:pageSetup firstPageNumber="0"/>
  </c:printSettings>
</c:chartSpace>
</file>

<file path=xl/drawings/_rels/drawing1.xml.rels><?xml version="1.0" encoding="UTF-8" standalone="yes"?>
<Relationships xmlns="http://schemas.openxmlformats.org/package/2006/relationships"><Relationship Id="rId26" Type="http://schemas.openxmlformats.org/officeDocument/2006/relationships/chart" Target="../charts/chart26.xml"/><Relationship Id="rId117" Type="http://schemas.openxmlformats.org/officeDocument/2006/relationships/chart" Target="../charts/chart117.xml"/><Relationship Id="rId21" Type="http://schemas.openxmlformats.org/officeDocument/2006/relationships/chart" Target="../charts/chart21.xml"/><Relationship Id="rId42" Type="http://schemas.openxmlformats.org/officeDocument/2006/relationships/chart" Target="../charts/chart42.xml"/><Relationship Id="rId47" Type="http://schemas.openxmlformats.org/officeDocument/2006/relationships/chart" Target="../charts/chart47.xml"/><Relationship Id="rId63" Type="http://schemas.openxmlformats.org/officeDocument/2006/relationships/chart" Target="../charts/chart63.xml"/><Relationship Id="rId68" Type="http://schemas.openxmlformats.org/officeDocument/2006/relationships/chart" Target="../charts/chart68.xml"/><Relationship Id="rId84" Type="http://schemas.openxmlformats.org/officeDocument/2006/relationships/chart" Target="../charts/chart84.xml"/><Relationship Id="rId89" Type="http://schemas.openxmlformats.org/officeDocument/2006/relationships/chart" Target="../charts/chart89.xml"/><Relationship Id="rId112" Type="http://schemas.openxmlformats.org/officeDocument/2006/relationships/chart" Target="../charts/chart112.xml"/><Relationship Id="rId16" Type="http://schemas.openxmlformats.org/officeDocument/2006/relationships/chart" Target="../charts/chart16.xml"/><Relationship Id="rId107" Type="http://schemas.openxmlformats.org/officeDocument/2006/relationships/chart" Target="../charts/chart107.xml"/><Relationship Id="rId11" Type="http://schemas.openxmlformats.org/officeDocument/2006/relationships/chart" Target="../charts/chart11.xml"/><Relationship Id="rId32" Type="http://schemas.openxmlformats.org/officeDocument/2006/relationships/chart" Target="../charts/chart32.xml"/><Relationship Id="rId37" Type="http://schemas.openxmlformats.org/officeDocument/2006/relationships/chart" Target="../charts/chart37.xml"/><Relationship Id="rId53" Type="http://schemas.openxmlformats.org/officeDocument/2006/relationships/chart" Target="../charts/chart53.xml"/><Relationship Id="rId58" Type="http://schemas.openxmlformats.org/officeDocument/2006/relationships/chart" Target="../charts/chart58.xml"/><Relationship Id="rId74" Type="http://schemas.openxmlformats.org/officeDocument/2006/relationships/chart" Target="../charts/chart74.xml"/><Relationship Id="rId79" Type="http://schemas.openxmlformats.org/officeDocument/2006/relationships/chart" Target="../charts/chart79.xml"/><Relationship Id="rId102" Type="http://schemas.openxmlformats.org/officeDocument/2006/relationships/chart" Target="../charts/chart102.xml"/><Relationship Id="rId5" Type="http://schemas.openxmlformats.org/officeDocument/2006/relationships/chart" Target="../charts/chart5.xml"/><Relationship Id="rId90" Type="http://schemas.openxmlformats.org/officeDocument/2006/relationships/chart" Target="../charts/chart90.xml"/><Relationship Id="rId95" Type="http://schemas.openxmlformats.org/officeDocument/2006/relationships/chart" Target="../charts/chart95.xml"/><Relationship Id="rId22" Type="http://schemas.openxmlformats.org/officeDocument/2006/relationships/chart" Target="../charts/chart22.xml"/><Relationship Id="rId27" Type="http://schemas.openxmlformats.org/officeDocument/2006/relationships/chart" Target="../charts/chart27.xml"/><Relationship Id="rId43" Type="http://schemas.openxmlformats.org/officeDocument/2006/relationships/chart" Target="../charts/chart43.xml"/><Relationship Id="rId48" Type="http://schemas.openxmlformats.org/officeDocument/2006/relationships/chart" Target="../charts/chart48.xml"/><Relationship Id="rId64" Type="http://schemas.openxmlformats.org/officeDocument/2006/relationships/chart" Target="../charts/chart64.xml"/><Relationship Id="rId69" Type="http://schemas.openxmlformats.org/officeDocument/2006/relationships/chart" Target="../charts/chart69.xml"/><Relationship Id="rId113" Type="http://schemas.openxmlformats.org/officeDocument/2006/relationships/chart" Target="../charts/chart113.xml"/><Relationship Id="rId118" Type="http://schemas.openxmlformats.org/officeDocument/2006/relationships/chart" Target="../charts/chart118.xml"/><Relationship Id="rId80" Type="http://schemas.openxmlformats.org/officeDocument/2006/relationships/chart" Target="../charts/chart80.xml"/><Relationship Id="rId85" Type="http://schemas.openxmlformats.org/officeDocument/2006/relationships/chart" Target="../charts/chart85.xml"/><Relationship Id="rId12" Type="http://schemas.openxmlformats.org/officeDocument/2006/relationships/chart" Target="../charts/chart12.xml"/><Relationship Id="rId17" Type="http://schemas.openxmlformats.org/officeDocument/2006/relationships/chart" Target="../charts/chart17.xml"/><Relationship Id="rId33" Type="http://schemas.openxmlformats.org/officeDocument/2006/relationships/chart" Target="../charts/chart33.xml"/><Relationship Id="rId38" Type="http://schemas.openxmlformats.org/officeDocument/2006/relationships/chart" Target="../charts/chart38.xml"/><Relationship Id="rId59" Type="http://schemas.openxmlformats.org/officeDocument/2006/relationships/chart" Target="../charts/chart59.xml"/><Relationship Id="rId103" Type="http://schemas.openxmlformats.org/officeDocument/2006/relationships/chart" Target="../charts/chart103.xml"/><Relationship Id="rId108" Type="http://schemas.openxmlformats.org/officeDocument/2006/relationships/chart" Target="../charts/chart108.xml"/><Relationship Id="rId54" Type="http://schemas.openxmlformats.org/officeDocument/2006/relationships/chart" Target="../charts/chart54.xml"/><Relationship Id="rId70" Type="http://schemas.openxmlformats.org/officeDocument/2006/relationships/chart" Target="../charts/chart70.xml"/><Relationship Id="rId75" Type="http://schemas.openxmlformats.org/officeDocument/2006/relationships/chart" Target="../charts/chart75.xml"/><Relationship Id="rId91" Type="http://schemas.openxmlformats.org/officeDocument/2006/relationships/chart" Target="../charts/chart91.xml"/><Relationship Id="rId96" Type="http://schemas.openxmlformats.org/officeDocument/2006/relationships/chart" Target="../charts/chart96.xml"/><Relationship Id="rId1" Type="http://schemas.openxmlformats.org/officeDocument/2006/relationships/chart" Target="../charts/chart1.xml"/><Relationship Id="rId6" Type="http://schemas.openxmlformats.org/officeDocument/2006/relationships/chart" Target="../charts/chart6.xml"/><Relationship Id="rId23" Type="http://schemas.openxmlformats.org/officeDocument/2006/relationships/chart" Target="../charts/chart23.xml"/><Relationship Id="rId28" Type="http://schemas.openxmlformats.org/officeDocument/2006/relationships/chart" Target="../charts/chart28.xml"/><Relationship Id="rId49" Type="http://schemas.openxmlformats.org/officeDocument/2006/relationships/chart" Target="../charts/chart49.xml"/><Relationship Id="rId114" Type="http://schemas.openxmlformats.org/officeDocument/2006/relationships/chart" Target="../charts/chart114.xml"/><Relationship Id="rId119" Type="http://schemas.openxmlformats.org/officeDocument/2006/relationships/chart" Target="../charts/chart119.xml"/><Relationship Id="rId10" Type="http://schemas.openxmlformats.org/officeDocument/2006/relationships/chart" Target="../charts/chart10.xml"/><Relationship Id="rId31" Type="http://schemas.openxmlformats.org/officeDocument/2006/relationships/chart" Target="../charts/chart31.xml"/><Relationship Id="rId44" Type="http://schemas.openxmlformats.org/officeDocument/2006/relationships/chart" Target="../charts/chart44.xml"/><Relationship Id="rId52" Type="http://schemas.openxmlformats.org/officeDocument/2006/relationships/chart" Target="../charts/chart52.xml"/><Relationship Id="rId60" Type="http://schemas.openxmlformats.org/officeDocument/2006/relationships/chart" Target="../charts/chart60.xml"/><Relationship Id="rId65" Type="http://schemas.openxmlformats.org/officeDocument/2006/relationships/chart" Target="../charts/chart65.xml"/><Relationship Id="rId73" Type="http://schemas.openxmlformats.org/officeDocument/2006/relationships/chart" Target="../charts/chart73.xml"/><Relationship Id="rId78" Type="http://schemas.openxmlformats.org/officeDocument/2006/relationships/chart" Target="../charts/chart78.xml"/><Relationship Id="rId81" Type="http://schemas.openxmlformats.org/officeDocument/2006/relationships/chart" Target="../charts/chart81.xml"/><Relationship Id="rId86" Type="http://schemas.openxmlformats.org/officeDocument/2006/relationships/chart" Target="../charts/chart86.xml"/><Relationship Id="rId94" Type="http://schemas.openxmlformats.org/officeDocument/2006/relationships/chart" Target="../charts/chart94.xml"/><Relationship Id="rId99" Type="http://schemas.openxmlformats.org/officeDocument/2006/relationships/chart" Target="../charts/chart99.xml"/><Relationship Id="rId101" Type="http://schemas.openxmlformats.org/officeDocument/2006/relationships/chart" Target="../charts/chart101.xml"/><Relationship Id="rId4" Type="http://schemas.openxmlformats.org/officeDocument/2006/relationships/chart" Target="../charts/chart4.xml"/><Relationship Id="rId9" Type="http://schemas.openxmlformats.org/officeDocument/2006/relationships/chart" Target="../charts/chart9.xml"/><Relationship Id="rId13" Type="http://schemas.openxmlformats.org/officeDocument/2006/relationships/chart" Target="../charts/chart13.xml"/><Relationship Id="rId18" Type="http://schemas.openxmlformats.org/officeDocument/2006/relationships/chart" Target="../charts/chart18.xml"/><Relationship Id="rId39" Type="http://schemas.openxmlformats.org/officeDocument/2006/relationships/chart" Target="../charts/chart39.xml"/><Relationship Id="rId109" Type="http://schemas.openxmlformats.org/officeDocument/2006/relationships/chart" Target="../charts/chart109.xml"/><Relationship Id="rId34" Type="http://schemas.openxmlformats.org/officeDocument/2006/relationships/chart" Target="../charts/chart34.xml"/><Relationship Id="rId50" Type="http://schemas.openxmlformats.org/officeDocument/2006/relationships/chart" Target="../charts/chart50.xml"/><Relationship Id="rId55" Type="http://schemas.openxmlformats.org/officeDocument/2006/relationships/chart" Target="../charts/chart55.xml"/><Relationship Id="rId76" Type="http://schemas.openxmlformats.org/officeDocument/2006/relationships/chart" Target="../charts/chart76.xml"/><Relationship Id="rId97" Type="http://schemas.openxmlformats.org/officeDocument/2006/relationships/chart" Target="../charts/chart97.xml"/><Relationship Id="rId104" Type="http://schemas.openxmlformats.org/officeDocument/2006/relationships/chart" Target="../charts/chart104.xml"/><Relationship Id="rId120" Type="http://schemas.openxmlformats.org/officeDocument/2006/relationships/chart" Target="../charts/chart120.xml"/><Relationship Id="rId7" Type="http://schemas.openxmlformats.org/officeDocument/2006/relationships/chart" Target="../charts/chart7.xml"/><Relationship Id="rId71" Type="http://schemas.openxmlformats.org/officeDocument/2006/relationships/chart" Target="../charts/chart71.xml"/><Relationship Id="rId92" Type="http://schemas.openxmlformats.org/officeDocument/2006/relationships/chart" Target="../charts/chart92.xml"/><Relationship Id="rId2" Type="http://schemas.openxmlformats.org/officeDocument/2006/relationships/chart" Target="../charts/chart2.xml"/><Relationship Id="rId29" Type="http://schemas.openxmlformats.org/officeDocument/2006/relationships/chart" Target="../charts/chart29.xml"/><Relationship Id="rId24" Type="http://schemas.openxmlformats.org/officeDocument/2006/relationships/chart" Target="../charts/chart24.xml"/><Relationship Id="rId40" Type="http://schemas.openxmlformats.org/officeDocument/2006/relationships/chart" Target="../charts/chart40.xml"/><Relationship Id="rId45" Type="http://schemas.openxmlformats.org/officeDocument/2006/relationships/chart" Target="../charts/chart45.xml"/><Relationship Id="rId66" Type="http://schemas.openxmlformats.org/officeDocument/2006/relationships/chart" Target="../charts/chart66.xml"/><Relationship Id="rId87" Type="http://schemas.openxmlformats.org/officeDocument/2006/relationships/chart" Target="../charts/chart87.xml"/><Relationship Id="rId110" Type="http://schemas.openxmlformats.org/officeDocument/2006/relationships/chart" Target="../charts/chart110.xml"/><Relationship Id="rId115" Type="http://schemas.openxmlformats.org/officeDocument/2006/relationships/chart" Target="../charts/chart115.xml"/><Relationship Id="rId61" Type="http://schemas.openxmlformats.org/officeDocument/2006/relationships/chart" Target="../charts/chart61.xml"/><Relationship Id="rId82" Type="http://schemas.openxmlformats.org/officeDocument/2006/relationships/chart" Target="../charts/chart82.xml"/><Relationship Id="rId19" Type="http://schemas.openxmlformats.org/officeDocument/2006/relationships/chart" Target="../charts/chart19.xml"/><Relationship Id="rId14" Type="http://schemas.openxmlformats.org/officeDocument/2006/relationships/chart" Target="../charts/chart14.xml"/><Relationship Id="rId30" Type="http://schemas.openxmlformats.org/officeDocument/2006/relationships/chart" Target="../charts/chart30.xml"/><Relationship Id="rId35" Type="http://schemas.openxmlformats.org/officeDocument/2006/relationships/chart" Target="../charts/chart35.xml"/><Relationship Id="rId56" Type="http://schemas.openxmlformats.org/officeDocument/2006/relationships/chart" Target="../charts/chart56.xml"/><Relationship Id="rId77" Type="http://schemas.openxmlformats.org/officeDocument/2006/relationships/chart" Target="../charts/chart77.xml"/><Relationship Id="rId100" Type="http://schemas.openxmlformats.org/officeDocument/2006/relationships/chart" Target="../charts/chart100.xml"/><Relationship Id="rId105" Type="http://schemas.openxmlformats.org/officeDocument/2006/relationships/chart" Target="../charts/chart105.xml"/><Relationship Id="rId8" Type="http://schemas.openxmlformats.org/officeDocument/2006/relationships/chart" Target="../charts/chart8.xml"/><Relationship Id="rId51" Type="http://schemas.openxmlformats.org/officeDocument/2006/relationships/chart" Target="../charts/chart51.xml"/><Relationship Id="rId72" Type="http://schemas.openxmlformats.org/officeDocument/2006/relationships/chart" Target="../charts/chart72.xml"/><Relationship Id="rId93" Type="http://schemas.openxmlformats.org/officeDocument/2006/relationships/chart" Target="../charts/chart93.xml"/><Relationship Id="rId98" Type="http://schemas.openxmlformats.org/officeDocument/2006/relationships/chart" Target="../charts/chart98.xml"/><Relationship Id="rId3" Type="http://schemas.openxmlformats.org/officeDocument/2006/relationships/chart" Target="../charts/chart3.xml"/><Relationship Id="rId25" Type="http://schemas.openxmlformats.org/officeDocument/2006/relationships/chart" Target="../charts/chart25.xml"/><Relationship Id="rId46" Type="http://schemas.openxmlformats.org/officeDocument/2006/relationships/chart" Target="../charts/chart46.xml"/><Relationship Id="rId67" Type="http://schemas.openxmlformats.org/officeDocument/2006/relationships/chart" Target="../charts/chart67.xml"/><Relationship Id="rId116" Type="http://schemas.openxmlformats.org/officeDocument/2006/relationships/chart" Target="../charts/chart116.xml"/><Relationship Id="rId20" Type="http://schemas.openxmlformats.org/officeDocument/2006/relationships/chart" Target="../charts/chart20.xml"/><Relationship Id="rId41" Type="http://schemas.openxmlformats.org/officeDocument/2006/relationships/chart" Target="../charts/chart41.xml"/><Relationship Id="rId62" Type="http://schemas.openxmlformats.org/officeDocument/2006/relationships/chart" Target="../charts/chart62.xml"/><Relationship Id="rId83" Type="http://schemas.openxmlformats.org/officeDocument/2006/relationships/chart" Target="../charts/chart83.xml"/><Relationship Id="rId88" Type="http://schemas.openxmlformats.org/officeDocument/2006/relationships/chart" Target="../charts/chart88.xml"/><Relationship Id="rId111" Type="http://schemas.openxmlformats.org/officeDocument/2006/relationships/chart" Target="../charts/chart111.xml"/><Relationship Id="rId15" Type="http://schemas.openxmlformats.org/officeDocument/2006/relationships/chart" Target="../charts/chart15.xml"/><Relationship Id="rId36" Type="http://schemas.openxmlformats.org/officeDocument/2006/relationships/chart" Target="../charts/chart36.xml"/><Relationship Id="rId57" Type="http://schemas.openxmlformats.org/officeDocument/2006/relationships/chart" Target="../charts/chart57.xml"/><Relationship Id="rId106" Type="http://schemas.openxmlformats.org/officeDocument/2006/relationships/chart" Target="../charts/chart106.xml"/></Relationships>
</file>

<file path=xl/drawings/drawing1.xml><?xml version="1.0" encoding="utf-8"?>
<xdr:wsDr xmlns:xdr="http://schemas.openxmlformats.org/drawingml/2006/spreadsheetDrawing" xmlns:a="http://schemas.openxmlformats.org/drawingml/2006/main">
  <xdr:twoCellAnchor>
    <xdr:from>
      <xdr:col>3</xdr:col>
      <xdr:colOff>0</xdr:colOff>
      <xdr:row>0</xdr:row>
      <xdr:rowOff>323850</xdr:rowOff>
    </xdr:from>
    <xdr:to>
      <xdr:col>4</xdr:col>
      <xdr:colOff>0</xdr:colOff>
      <xdr:row>2</xdr:row>
      <xdr:rowOff>0</xdr:rowOff>
    </xdr:to>
    <xdr:graphicFrame macro="">
      <xdr:nvGraphicFramePr>
        <xdr:cNvPr id="1748808" name="Diagramm 1">
          <a:extLst>
            <a:ext uri="{FF2B5EF4-FFF2-40B4-BE49-F238E27FC236}">
              <a16:creationId xmlns:a16="http://schemas.microsoft.com/office/drawing/2014/main" id="{00000000-0008-0000-0400-000048AF1A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0</xdr:colOff>
      <xdr:row>3</xdr:row>
      <xdr:rowOff>0</xdr:rowOff>
    </xdr:from>
    <xdr:to>
      <xdr:col>4</xdr:col>
      <xdr:colOff>0</xdr:colOff>
      <xdr:row>4</xdr:row>
      <xdr:rowOff>0</xdr:rowOff>
    </xdr:to>
    <xdr:graphicFrame macro="">
      <xdr:nvGraphicFramePr>
        <xdr:cNvPr id="1748809" name="Diagramm 2">
          <a:extLst>
            <a:ext uri="{FF2B5EF4-FFF2-40B4-BE49-F238E27FC236}">
              <a16:creationId xmlns:a16="http://schemas.microsoft.com/office/drawing/2014/main" id="{00000000-0008-0000-0400-000049AF1A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0</xdr:colOff>
      <xdr:row>4</xdr:row>
      <xdr:rowOff>0</xdr:rowOff>
    </xdr:from>
    <xdr:to>
      <xdr:col>4</xdr:col>
      <xdr:colOff>9525</xdr:colOff>
      <xdr:row>5</xdr:row>
      <xdr:rowOff>9525</xdr:rowOff>
    </xdr:to>
    <xdr:graphicFrame macro="">
      <xdr:nvGraphicFramePr>
        <xdr:cNvPr id="1748810" name="Diagramm 3">
          <a:extLst>
            <a:ext uri="{FF2B5EF4-FFF2-40B4-BE49-F238E27FC236}">
              <a16:creationId xmlns:a16="http://schemas.microsoft.com/office/drawing/2014/main" id="{00000000-0008-0000-0400-00004AAF1A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xdr:col>
      <xdr:colOff>0</xdr:colOff>
      <xdr:row>5</xdr:row>
      <xdr:rowOff>0</xdr:rowOff>
    </xdr:from>
    <xdr:to>
      <xdr:col>4</xdr:col>
      <xdr:colOff>9525</xdr:colOff>
      <xdr:row>6</xdr:row>
      <xdr:rowOff>9525</xdr:rowOff>
    </xdr:to>
    <xdr:graphicFrame macro="">
      <xdr:nvGraphicFramePr>
        <xdr:cNvPr id="1748811" name="Diagramm 4">
          <a:extLst>
            <a:ext uri="{FF2B5EF4-FFF2-40B4-BE49-F238E27FC236}">
              <a16:creationId xmlns:a16="http://schemas.microsoft.com/office/drawing/2014/main" id="{00000000-0008-0000-0400-00004BAF1A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xdr:col>
      <xdr:colOff>0</xdr:colOff>
      <xdr:row>6</xdr:row>
      <xdr:rowOff>0</xdr:rowOff>
    </xdr:from>
    <xdr:to>
      <xdr:col>4</xdr:col>
      <xdr:colOff>9525</xdr:colOff>
      <xdr:row>7</xdr:row>
      <xdr:rowOff>9525</xdr:rowOff>
    </xdr:to>
    <xdr:graphicFrame macro="">
      <xdr:nvGraphicFramePr>
        <xdr:cNvPr id="1748812" name="Diagramm 5">
          <a:extLst>
            <a:ext uri="{FF2B5EF4-FFF2-40B4-BE49-F238E27FC236}">
              <a16:creationId xmlns:a16="http://schemas.microsoft.com/office/drawing/2014/main" id="{00000000-0008-0000-0400-00004CAF1A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7</xdr:row>
      <xdr:rowOff>0</xdr:rowOff>
    </xdr:from>
    <xdr:to>
      <xdr:col>4</xdr:col>
      <xdr:colOff>9525</xdr:colOff>
      <xdr:row>8</xdr:row>
      <xdr:rowOff>9525</xdr:rowOff>
    </xdr:to>
    <xdr:graphicFrame macro="">
      <xdr:nvGraphicFramePr>
        <xdr:cNvPr id="1748813" name="Diagramm 6">
          <a:extLst>
            <a:ext uri="{FF2B5EF4-FFF2-40B4-BE49-F238E27FC236}">
              <a16:creationId xmlns:a16="http://schemas.microsoft.com/office/drawing/2014/main" id="{00000000-0008-0000-0400-00004DAF1A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3</xdr:col>
      <xdr:colOff>0</xdr:colOff>
      <xdr:row>10</xdr:row>
      <xdr:rowOff>0</xdr:rowOff>
    </xdr:from>
    <xdr:to>
      <xdr:col>4</xdr:col>
      <xdr:colOff>9525</xdr:colOff>
      <xdr:row>11</xdr:row>
      <xdr:rowOff>0</xdr:rowOff>
    </xdr:to>
    <xdr:graphicFrame macro="">
      <xdr:nvGraphicFramePr>
        <xdr:cNvPr id="1748814" name="Diagramm 7">
          <a:extLst>
            <a:ext uri="{FF2B5EF4-FFF2-40B4-BE49-F238E27FC236}">
              <a16:creationId xmlns:a16="http://schemas.microsoft.com/office/drawing/2014/main" id="{00000000-0008-0000-0400-00004EAF1A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1152525</xdr:colOff>
      <xdr:row>11</xdr:row>
      <xdr:rowOff>0</xdr:rowOff>
    </xdr:from>
    <xdr:to>
      <xdr:col>4</xdr:col>
      <xdr:colOff>0</xdr:colOff>
      <xdr:row>12</xdr:row>
      <xdr:rowOff>9525</xdr:rowOff>
    </xdr:to>
    <xdr:graphicFrame macro="">
      <xdr:nvGraphicFramePr>
        <xdr:cNvPr id="1748815" name="Diagramm 8">
          <a:extLst>
            <a:ext uri="{FF2B5EF4-FFF2-40B4-BE49-F238E27FC236}">
              <a16:creationId xmlns:a16="http://schemas.microsoft.com/office/drawing/2014/main" id="{00000000-0008-0000-0400-00004FAF1A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xdr:col>
      <xdr:colOff>0</xdr:colOff>
      <xdr:row>12</xdr:row>
      <xdr:rowOff>0</xdr:rowOff>
    </xdr:from>
    <xdr:to>
      <xdr:col>4</xdr:col>
      <xdr:colOff>9525</xdr:colOff>
      <xdr:row>13</xdr:row>
      <xdr:rowOff>9525</xdr:rowOff>
    </xdr:to>
    <xdr:graphicFrame macro="">
      <xdr:nvGraphicFramePr>
        <xdr:cNvPr id="1748816" name="Diagramm 9">
          <a:extLst>
            <a:ext uri="{FF2B5EF4-FFF2-40B4-BE49-F238E27FC236}">
              <a16:creationId xmlns:a16="http://schemas.microsoft.com/office/drawing/2014/main" id="{00000000-0008-0000-0400-000050AF1A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xdr:col>
      <xdr:colOff>0</xdr:colOff>
      <xdr:row>13</xdr:row>
      <xdr:rowOff>0</xdr:rowOff>
    </xdr:from>
    <xdr:to>
      <xdr:col>4</xdr:col>
      <xdr:colOff>9525</xdr:colOff>
      <xdr:row>14</xdr:row>
      <xdr:rowOff>9525</xdr:rowOff>
    </xdr:to>
    <xdr:graphicFrame macro="">
      <xdr:nvGraphicFramePr>
        <xdr:cNvPr id="1748817" name="Diagramm 10">
          <a:extLst>
            <a:ext uri="{FF2B5EF4-FFF2-40B4-BE49-F238E27FC236}">
              <a16:creationId xmlns:a16="http://schemas.microsoft.com/office/drawing/2014/main" id="{00000000-0008-0000-0400-000051AF1A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3</xdr:col>
      <xdr:colOff>0</xdr:colOff>
      <xdr:row>14</xdr:row>
      <xdr:rowOff>0</xdr:rowOff>
    </xdr:from>
    <xdr:to>
      <xdr:col>4</xdr:col>
      <xdr:colOff>9525</xdr:colOff>
      <xdr:row>15</xdr:row>
      <xdr:rowOff>9525</xdr:rowOff>
    </xdr:to>
    <xdr:graphicFrame macro="">
      <xdr:nvGraphicFramePr>
        <xdr:cNvPr id="1748818" name="Diagramm 11">
          <a:extLst>
            <a:ext uri="{FF2B5EF4-FFF2-40B4-BE49-F238E27FC236}">
              <a16:creationId xmlns:a16="http://schemas.microsoft.com/office/drawing/2014/main" id="{00000000-0008-0000-0400-000052AF1A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3</xdr:col>
      <xdr:colOff>0</xdr:colOff>
      <xdr:row>15</xdr:row>
      <xdr:rowOff>0</xdr:rowOff>
    </xdr:from>
    <xdr:to>
      <xdr:col>4</xdr:col>
      <xdr:colOff>9525</xdr:colOff>
      <xdr:row>16</xdr:row>
      <xdr:rowOff>0</xdr:rowOff>
    </xdr:to>
    <xdr:graphicFrame macro="">
      <xdr:nvGraphicFramePr>
        <xdr:cNvPr id="1748819" name="Diagramm 12">
          <a:extLst>
            <a:ext uri="{FF2B5EF4-FFF2-40B4-BE49-F238E27FC236}">
              <a16:creationId xmlns:a16="http://schemas.microsoft.com/office/drawing/2014/main" id="{00000000-0008-0000-0400-000053AF1A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3</xdr:col>
      <xdr:colOff>0</xdr:colOff>
      <xdr:row>16</xdr:row>
      <xdr:rowOff>0</xdr:rowOff>
    </xdr:from>
    <xdr:to>
      <xdr:col>4</xdr:col>
      <xdr:colOff>9525</xdr:colOff>
      <xdr:row>17</xdr:row>
      <xdr:rowOff>0</xdr:rowOff>
    </xdr:to>
    <xdr:graphicFrame macro="">
      <xdr:nvGraphicFramePr>
        <xdr:cNvPr id="1748820" name="Diagramm 13">
          <a:extLst>
            <a:ext uri="{FF2B5EF4-FFF2-40B4-BE49-F238E27FC236}">
              <a16:creationId xmlns:a16="http://schemas.microsoft.com/office/drawing/2014/main" id="{00000000-0008-0000-0400-000054AF1A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3</xdr:col>
      <xdr:colOff>0</xdr:colOff>
      <xdr:row>17</xdr:row>
      <xdr:rowOff>0</xdr:rowOff>
    </xdr:from>
    <xdr:to>
      <xdr:col>4</xdr:col>
      <xdr:colOff>9525</xdr:colOff>
      <xdr:row>18</xdr:row>
      <xdr:rowOff>0</xdr:rowOff>
    </xdr:to>
    <xdr:graphicFrame macro="">
      <xdr:nvGraphicFramePr>
        <xdr:cNvPr id="1748821" name="Diagramm 14">
          <a:extLst>
            <a:ext uri="{FF2B5EF4-FFF2-40B4-BE49-F238E27FC236}">
              <a16:creationId xmlns:a16="http://schemas.microsoft.com/office/drawing/2014/main" id="{00000000-0008-0000-0400-000055AF1A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3</xdr:col>
      <xdr:colOff>0</xdr:colOff>
      <xdr:row>18</xdr:row>
      <xdr:rowOff>0</xdr:rowOff>
    </xdr:from>
    <xdr:to>
      <xdr:col>4</xdr:col>
      <xdr:colOff>9525</xdr:colOff>
      <xdr:row>19</xdr:row>
      <xdr:rowOff>0</xdr:rowOff>
    </xdr:to>
    <xdr:graphicFrame macro="">
      <xdr:nvGraphicFramePr>
        <xdr:cNvPr id="1748822" name="Diagramm 15">
          <a:extLst>
            <a:ext uri="{FF2B5EF4-FFF2-40B4-BE49-F238E27FC236}">
              <a16:creationId xmlns:a16="http://schemas.microsoft.com/office/drawing/2014/main" id="{00000000-0008-0000-0400-000056AF1A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3</xdr:col>
      <xdr:colOff>0</xdr:colOff>
      <xdr:row>19</xdr:row>
      <xdr:rowOff>0</xdr:rowOff>
    </xdr:from>
    <xdr:to>
      <xdr:col>4</xdr:col>
      <xdr:colOff>9525</xdr:colOff>
      <xdr:row>20</xdr:row>
      <xdr:rowOff>0</xdr:rowOff>
    </xdr:to>
    <xdr:graphicFrame macro="">
      <xdr:nvGraphicFramePr>
        <xdr:cNvPr id="1748823" name="Diagramm 16">
          <a:extLst>
            <a:ext uri="{FF2B5EF4-FFF2-40B4-BE49-F238E27FC236}">
              <a16:creationId xmlns:a16="http://schemas.microsoft.com/office/drawing/2014/main" id="{00000000-0008-0000-0400-000057AF1A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3</xdr:col>
      <xdr:colOff>0</xdr:colOff>
      <xdr:row>20</xdr:row>
      <xdr:rowOff>0</xdr:rowOff>
    </xdr:from>
    <xdr:to>
      <xdr:col>4</xdr:col>
      <xdr:colOff>9525</xdr:colOff>
      <xdr:row>21</xdr:row>
      <xdr:rowOff>0</xdr:rowOff>
    </xdr:to>
    <xdr:graphicFrame macro="">
      <xdr:nvGraphicFramePr>
        <xdr:cNvPr id="1748824" name="Diagramm 17">
          <a:extLst>
            <a:ext uri="{FF2B5EF4-FFF2-40B4-BE49-F238E27FC236}">
              <a16:creationId xmlns:a16="http://schemas.microsoft.com/office/drawing/2014/main" id="{00000000-0008-0000-0400-000058AF1A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3</xdr:col>
      <xdr:colOff>0</xdr:colOff>
      <xdr:row>21</xdr:row>
      <xdr:rowOff>0</xdr:rowOff>
    </xdr:from>
    <xdr:to>
      <xdr:col>4</xdr:col>
      <xdr:colOff>9525</xdr:colOff>
      <xdr:row>22</xdr:row>
      <xdr:rowOff>0</xdr:rowOff>
    </xdr:to>
    <xdr:graphicFrame macro="">
      <xdr:nvGraphicFramePr>
        <xdr:cNvPr id="1748825" name="Diagramm 18">
          <a:extLst>
            <a:ext uri="{FF2B5EF4-FFF2-40B4-BE49-F238E27FC236}">
              <a16:creationId xmlns:a16="http://schemas.microsoft.com/office/drawing/2014/main" id="{00000000-0008-0000-0400-000059AF1A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3</xdr:col>
      <xdr:colOff>0</xdr:colOff>
      <xdr:row>22</xdr:row>
      <xdr:rowOff>0</xdr:rowOff>
    </xdr:from>
    <xdr:to>
      <xdr:col>4</xdr:col>
      <xdr:colOff>9525</xdr:colOff>
      <xdr:row>23</xdr:row>
      <xdr:rowOff>0</xdr:rowOff>
    </xdr:to>
    <xdr:graphicFrame macro="">
      <xdr:nvGraphicFramePr>
        <xdr:cNvPr id="1748826" name="Diagramm 19">
          <a:extLst>
            <a:ext uri="{FF2B5EF4-FFF2-40B4-BE49-F238E27FC236}">
              <a16:creationId xmlns:a16="http://schemas.microsoft.com/office/drawing/2014/main" id="{00000000-0008-0000-0400-00005AAF1A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3</xdr:col>
      <xdr:colOff>0</xdr:colOff>
      <xdr:row>23</xdr:row>
      <xdr:rowOff>0</xdr:rowOff>
    </xdr:from>
    <xdr:to>
      <xdr:col>4</xdr:col>
      <xdr:colOff>9525</xdr:colOff>
      <xdr:row>24</xdr:row>
      <xdr:rowOff>0</xdr:rowOff>
    </xdr:to>
    <xdr:graphicFrame macro="">
      <xdr:nvGraphicFramePr>
        <xdr:cNvPr id="1748827" name="Diagramm 20">
          <a:extLst>
            <a:ext uri="{FF2B5EF4-FFF2-40B4-BE49-F238E27FC236}">
              <a16:creationId xmlns:a16="http://schemas.microsoft.com/office/drawing/2014/main" id="{00000000-0008-0000-0400-00005BAF1A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3</xdr:col>
      <xdr:colOff>0</xdr:colOff>
      <xdr:row>24</xdr:row>
      <xdr:rowOff>0</xdr:rowOff>
    </xdr:from>
    <xdr:to>
      <xdr:col>4</xdr:col>
      <xdr:colOff>9525</xdr:colOff>
      <xdr:row>25</xdr:row>
      <xdr:rowOff>0</xdr:rowOff>
    </xdr:to>
    <xdr:graphicFrame macro="">
      <xdr:nvGraphicFramePr>
        <xdr:cNvPr id="1748828" name="Diagramm 21">
          <a:extLst>
            <a:ext uri="{FF2B5EF4-FFF2-40B4-BE49-F238E27FC236}">
              <a16:creationId xmlns:a16="http://schemas.microsoft.com/office/drawing/2014/main" id="{00000000-0008-0000-0400-00005CAF1A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3</xdr:col>
      <xdr:colOff>0</xdr:colOff>
      <xdr:row>25</xdr:row>
      <xdr:rowOff>0</xdr:rowOff>
    </xdr:from>
    <xdr:to>
      <xdr:col>4</xdr:col>
      <xdr:colOff>9525</xdr:colOff>
      <xdr:row>26</xdr:row>
      <xdr:rowOff>0</xdr:rowOff>
    </xdr:to>
    <xdr:graphicFrame macro="">
      <xdr:nvGraphicFramePr>
        <xdr:cNvPr id="1748829" name="Diagramm 22">
          <a:extLst>
            <a:ext uri="{FF2B5EF4-FFF2-40B4-BE49-F238E27FC236}">
              <a16:creationId xmlns:a16="http://schemas.microsoft.com/office/drawing/2014/main" id="{00000000-0008-0000-0400-00005DAF1A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3</xdr:col>
      <xdr:colOff>0</xdr:colOff>
      <xdr:row>26</xdr:row>
      <xdr:rowOff>0</xdr:rowOff>
    </xdr:from>
    <xdr:to>
      <xdr:col>4</xdr:col>
      <xdr:colOff>9525</xdr:colOff>
      <xdr:row>27</xdr:row>
      <xdr:rowOff>0</xdr:rowOff>
    </xdr:to>
    <xdr:graphicFrame macro="">
      <xdr:nvGraphicFramePr>
        <xdr:cNvPr id="1748830" name="Diagramm 23">
          <a:extLst>
            <a:ext uri="{FF2B5EF4-FFF2-40B4-BE49-F238E27FC236}">
              <a16:creationId xmlns:a16="http://schemas.microsoft.com/office/drawing/2014/main" id="{00000000-0008-0000-0400-00005EAF1A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3</xdr:col>
      <xdr:colOff>0</xdr:colOff>
      <xdr:row>27</xdr:row>
      <xdr:rowOff>0</xdr:rowOff>
    </xdr:from>
    <xdr:to>
      <xdr:col>4</xdr:col>
      <xdr:colOff>9525</xdr:colOff>
      <xdr:row>28</xdr:row>
      <xdr:rowOff>0</xdr:rowOff>
    </xdr:to>
    <xdr:graphicFrame macro="">
      <xdr:nvGraphicFramePr>
        <xdr:cNvPr id="1748831" name="Diagramm 24">
          <a:extLst>
            <a:ext uri="{FF2B5EF4-FFF2-40B4-BE49-F238E27FC236}">
              <a16:creationId xmlns:a16="http://schemas.microsoft.com/office/drawing/2014/main" id="{00000000-0008-0000-0400-00005FAF1A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xdr:from>
      <xdr:col>3</xdr:col>
      <xdr:colOff>0</xdr:colOff>
      <xdr:row>28</xdr:row>
      <xdr:rowOff>0</xdr:rowOff>
    </xdr:from>
    <xdr:to>
      <xdr:col>4</xdr:col>
      <xdr:colOff>9525</xdr:colOff>
      <xdr:row>29</xdr:row>
      <xdr:rowOff>0</xdr:rowOff>
    </xdr:to>
    <xdr:graphicFrame macro="">
      <xdr:nvGraphicFramePr>
        <xdr:cNvPr id="1748832" name="Diagramm 25">
          <a:extLst>
            <a:ext uri="{FF2B5EF4-FFF2-40B4-BE49-F238E27FC236}">
              <a16:creationId xmlns:a16="http://schemas.microsoft.com/office/drawing/2014/main" id="{00000000-0008-0000-0400-000060AF1A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twoCellAnchor>
    <xdr:from>
      <xdr:col>3</xdr:col>
      <xdr:colOff>0</xdr:colOff>
      <xdr:row>29</xdr:row>
      <xdr:rowOff>0</xdr:rowOff>
    </xdr:from>
    <xdr:to>
      <xdr:col>4</xdr:col>
      <xdr:colOff>9525</xdr:colOff>
      <xdr:row>30</xdr:row>
      <xdr:rowOff>0</xdr:rowOff>
    </xdr:to>
    <xdr:graphicFrame macro="">
      <xdr:nvGraphicFramePr>
        <xdr:cNvPr id="1748833" name="Diagramm 26">
          <a:extLst>
            <a:ext uri="{FF2B5EF4-FFF2-40B4-BE49-F238E27FC236}">
              <a16:creationId xmlns:a16="http://schemas.microsoft.com/office/drawing/2014/main" id="{00000000-0008-0000-0400-000061AF1A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6"/>
        </a:graphicData>
      </a:graphic>
    </xdr:graphicFrame>
    <xdr:clientData/>
  </xdr:twoCellAnchor>
  <xdr:twoCellAnchor>
    <xdr:from>
      <xdr:col>3</xdr:col>
      <xdr:colOff>0</xdr:colOff>
      <xdr:row>30</xdr:row>
      <xdr:rowOff>0</xdr:rowOff>
    </xdr:from>
    <xdr:to>
      <xdr:col>4</xdr:col>
      <xdr:colOff>9525</xdr:colOff>
      <xdr:row>31</xdr:row>
      <xdr:rowOff>0</xdr:rowOff>
    </xdr:to>
    <xdr:graphicFrame macro="">
      <xdr:nvGraphicFramePr>
        <xdr:cNvPr id="1748834" name="Diagramm 27">
          <a:extLst>
            <a:ext uri="{FF2B5EF4-FFF2-40B4-BE49-F238E27FC236}">
              <a16:creationId xmlns:a16="http://schemas.microsoft.com/office/drawing/2014/main" id="{00000000-0008-0000-0400-000062AF1A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7"/>
        </a:graphicData>
      </a:graphic>
    </xdr:graphicFrame>
    <xdr:clientData/>
  </xdr:twoCellAnchor>
  <xdr:twoCellAnchor>
    <xdr:from>
      <xdr:col>3</xdr:col>
      <xdr:colOff>0</xdr:colOff>
      <xdr:row>31</xdr:row>
      <xdr:rowOff>0</xdr:rowOff>
    </xdr:from>
    <xdr:to>
      <xdr:col>4</xdr:col>
      <xdr:colOff>9525</xdr:colOff>
      <xdr:row>32</xdr:row>
      <xdr:rowOff>0</xdr:rowOff>
    </xdr:to>
    <xdr:graphicFrame macro="">
      <xdr:nvGraphicFramePr>
        <xdr:cNvPr id="1748835" name="Diagramm 28">
          <a:extLst>
            <a:ext uri="{FF2B5EF4-FFF2-40B4-BE49-F238E27FC236}">
              <a16:creationId xmlns:a16="http://schemas.microsoft.com/office/drawing/2014/main" id="{00000000-0008-0000-0400-000063AF1A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8"/>
        </a:graphicData>
      </a:graphic>
    </xdr:graphicFrame>
    <xdr:clientData/>
  </xdr:twoCellAnchor>
  <xdr:twoCellAnchor>
    <xdr:from>
      <xdr:col>3</xdr:col>
      <xdr:colOff>0</xdr:colOff>
      <xdr:row>32</xdr:row>
      <xdr:rowOff>0</xdr:rowOff>
    </xdr:from>
    <xdr:to>
      <xdr:col>4</xdr:col>
      <xdr:colOff>9525</xdr:colOff>
      <xdr:row>33</xdr:row>
      <xdr:rowOff>0</xdr:rowOff>
    </xdr:to>
    <xdr:graphicFrame macro="">
      <xdr:nvGraphicFramePr>
        <xdr:cNvPr id="1748836" name="Diagramm 29">
          <a:extLst>
            <a:ext uri="{FF2B5EF4-FFF2-40B4-BE49-F238E27FC236}">
              <a16:creationId xmlns:a16="http://schemas.microsoft.com/office/drawing/2014/main" id="{00000000-0008-0000-0400-000064AF1A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9"/>
        </a:graphicData>
      </a:graphic>
    </xdr:graphicFrame>
    <xdr:clientData/>
  </xdr:twoCellAnchor>
  <xdr:twoCellAnchor>
    <xdr:from>
      <xdr:col>3</xdr:col>
      <xdr:colOff>0</xdr:colOff>
      <xdr:row>33</xdr:row>
      <xdr:rowOff>0</xdr:rowOff>
    </xdr:from>
    <xdr:to>
      <xdr:col>4</xdr:col>
      <xdr:colOff>9525</xdr:colOff>
      <xdr:row>34</xdr:row>
      <xdr:rowOff>0</xdr:rowOff>
    </xdr:to>
    <xdr:graphicFrame macro="">
      <xdr:nvGraphicFramePr>
        <xdr:cNvPr id="1748837" name="Diagramm 30">
          <a:extLst>
            <a:ext uri="{FF2B5EF4-FFF2-40B4-BE49-F238E27FC236}">
              <a16:creationId xmlns:a16="http://schemas.microsoft.com/office/drawing/2014/main" id="{00000000-0008-0000-0400-000065AF1A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0"/>
        </a:graphicData>
      </a:graphic>
    </xdr:graphicFrame>
    <xdr:clientData/>
  </xdr:twoCellAnchor>
  <xdr:twoCellAnchor>
    <xdr:from>
      <xdr:col>3</xdr:col>
      <xdr:colOff>0</xdr:colOff>
      <xdr:row>34</xdr:row>
      <xdr:rowOff>0</xdr:rowOff>
    </xdr:from>
    <xdr:to>
      <xdr:col>4</xdr:col>
      <xdr:colOff>9525</xdr:colOff>
      <xdr:row>35</xdr:row>
      <xdr:rowOff>0</xdr:rowOff>
    </xdr:to>
    <xdr:graphicFrame macro="">
      <xdr:nvGraphicFramePr>
        <xdr:cNvPr id="1748838" name="Diagramm 31">
          <a:extLst>
            <a:ext uri="{FF2B5EF4-FFF2-40B4-BE49-F238E27FC236}">
              <a16:creationId xmlns:a16="http://schemas.microsoft.com/office/drawing/2014/main" id="{00000000-0008-0000-0400-000066AF1A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1"/>
        </a:graphicData>
      </a:graphic>
    </xdr:graphicFrame>
    <xdr:clientData/>
  </xdr:twoCellAnchor>
  <xdr:twoCellAnchor>
    <xdr:from>
      <xdr:col>3</xdr:col>
      <xdr:colOff>0</xdr:colOff>
      <xdr:row>35</xdr:row>
      <xdr:rowOff>0</xdr:rowOff>
    </xdr:from>
    <xdr:to>
      <xdr:col>4</xdr:col>
      <xdr:colOff>9525</xdr:colOff>
      <xdr:row>36</xdr:row>
      <xdr:rowOff>0</xdr:rowOff>
    </xdr:to>
    <xdr:graphicFrame macro="">
      <xdr:nvGraphicFramePr>
        <xdr:cNvPr id="1748839" name="Diagramm 32">
          <a:extLst>
            <a:ext uri="{FF2B5EF4-FFF2-40B4-BE49-F238E27FC236}">
              <a16:creationId xmlns:a16="http://schemas.microsoft.com/office/drawing/2014/main" id="{00000000-0008-0000-0400-000067AF1A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2"/>
        </a:graphicData>
      </a:graphic>
    </xdr:graphicFrame>
    <xdr:clientData/>
  </xdr:twoCellAnchor>
  <xdr:twoCellAnchor>
    <xdr:from>
      <xdr:col>3</xdr:col>
      <xdr:colOff>0</xdr:colOff>
      <xdr:row>36</xdr:row>
      <xdr:rowOff>0</xdr:rowOff>
    </xdr:from>
    <xdr:to>
      <xdr:col>4</xdr:col>
      <xdr:colOff>9525</xdr:colOff>
      <xdr:row>37</xdr:row>
      <xdr:rowOff>0</xdr:rowOff>
    </xdr:to>
    <xdr:graphicFrame macro="">
      <xdr:nvGraphicFramePr>
        <xdr:cNvPr id="1748840" name="Diagramm 33">
          <a:extLst>
            <a:ext uri="{FF2B5EF4-FFF2-40B4-BE49-F238E27FC236}">
              <a16:creationId xmlns:a16="http://schemas.microsoft.com/office/drawing/2014/main" id="{00000000-0008-0000-0400-000068AF1A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3"/>
        </a:graphicData>
      </a:graphic>
    </xdr:graphicFrame>
    <xdr:clientData/>
  </xdr:twoCellAnchor>
  <xdr:twoCellAnchor>
    <xdr:from>
      <xdr:col>3</xdr:col>
      <xdr:colOff>0</xdr:colOff>
      <xdr:row>37</xdr:row>
      <xdr:rowOff>0</xdr:rowOff>
    </xdr:from>
    <xdr:to>
      <xdr:col>4</xdr:col>
      <xdr:colOff>9525</xdr:colOff>
      <xdr:row>38</xdr:row>
      <xdr:rowOff>0</xdr:rowOff>
    </xdr:to>
    <xdr:graphicFrame macro="">
      <xdr:nvGraphicFramePr>
        <xdr:cNvPr id="1748841" name="Diagramm 34">
          <a:extLst>
            <a:ext uri="{FF2B5EF4-FFF2-40B4-BE49-F238E27FC236}">
              <a16:creationId xmlns:a16="http://schemas.microsoft.com/office/drawing/2014/main" id="{00000000-0008-0000-0400-000069AF1A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4"/>
        </a:graphicData>
      </a:graphic>
    </xdr:graphicFrame>
    <xdr:clientData/>
  </xdr:twoCellAnchor>
  <xdr:twoCellAnchor>
    <xdr:from>
      <xdr:col>3</xdr:col>
      <xdr:colOff>0</xdr:colOff>
      <xdr:row>38</xdr:row>
      <xdr:rowOff>0</xdr:rowOff>
    </xdr:from>
    <xdr:to>
      <xdr:col>4</xdr:col>
      <xdr:colOff>9525</xdr:colOff>
      <xdr:row>39</xdr:row>
      <xdr:rowOff>0</xdr:rowOff>
    </xdr:to>
    <xdr:graphicFrame macro="">
      <xdr:nvGraphicFramePr>
        <xdr:cNvPr id="1748842" name="Diagramm 35">
          <a:extLst>
            <a:ext uri="{FF2B5EF4-FFF2-40B4-BE49-F238E27FC236}">
              <a16:creationId xmlns:a16="http://schemas.microsoft.com/office/drawing/2014/main" id="{00000000-0008-0000-0400-00006AAF1A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5"/>
        </a:graphicData>
      </a:graphic>
    </xdr:graphicFrame>
    <xdr:clientData/>
  </xdr:twoCellAnchor>
  <xdr:twoCellAnchor>
    <xdr:from>
      <xdr:col>3</xdr:col>
      <xdr:colOff>0</xdr:colOff>
      <xdr:row>39</xdr:row>
      <xdr:rowOff>0</xdr:rowOff>
    </xdr:from>
    <xdr:to>
      <xdr:col>4</xdr:col>
      <xdr:colOff>9525</xdr:colOff>
      <xdr:row>40</xdr:row>
      <xdr:rowOff>0</xdr:rowOff>
    </xdr:to>
    <xdr:graphicFrame macro="">
      <xdr:nvGraphicFramePr>
        <xdr:cNvPr id="1748843" name="Diagramm 36">
          <a:extLst>
            <a:ext uri="{FF2B5EF4-FFF2-40B4-BE49-F238E27FC236}">
              <a16:creationId xmlns:a16="http://schemas.microsoft.com/office/drawing/2014/main" id="{00000000-0008-0000-0400-00006BAF1A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6"/>
        </a:graphicData>
      </a:graphic>
    </xdr:graphicFrame>
    <xdr:clientData/>
  </xdr:twoCellAnchor>
  <xdr:twoCellAnchor>
    <xdr:from>
      <xdr:col>3</xdr:col>
      <xdr:colOff>0</xdr:colOff>
      <xdr:row>40</xdr:row>
      <xdr:rowOff>0</xdr:rowOff>
    </xdr:from>
    <xdr:to>
      <xdr:col>4</xdr:col>
      <xdr:colOff>9525</xdr:colOff>
      <xdr:row>41</xdr:row>
      <xdr:rowOff>0</xdr:rowOff>
    </xdr:to>
    <xdr:graphicFrame macro="">
      <xdr:nvGraphicFramePr>
        <xdr:cNvPr id="1748844" name="Diagramm 37">
          <a:extLst>
            <a:ext uri="{FF2B5EF4-FFF2-40B4-BE49-F238E27FC236}">
              <a16:creationId xmlns:a16="http://schemas.microsoft.com/office/drawing/2014/main" id="{00000000-0008-0000-0400-00006CAF1A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7"/>
        </a:graphicData>
      </a:graphic>
    </xdr:graphicFrame>
    <xdr:clientData/>
  </xdr:twoCellAnchor>
  <xdr:twoCellAnchor>
    <xdr:from>
      <xdr:col>3</xdr:col>
      <xdr:colOff>0</xdr:colOff>
      <xdr:row>8</xdr:row>
      <xdr:rowOff>0</xdr:rowOff>
    </xdr:from>
    <xdr:to>
      <xdr:col>4</xdr:col>
      <xdr:colOff>9525</xdr:colOff>
      <xdr:row>9</xdr:row>
      <xdr:rowOff>9525</xdr:rowOff>
    </xdr:to>
    <xdr:graphicFrame macro="">
      <xdr:nvGraphicFramePr>
        <xdr:cNvPr id="1748845" name="Diagramm 38">
          <a:extLst>
            <a:ext uri="{FF2B5EF4-FFF2-40B4-BE49-F238E27FC236}">
              <a16:creationId xmlns:a16="http://schemas.microsoft.com/office/drawing/2014/main" id="{00000000-0008-0000-0400-00006DAF1A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8"/>
        </a:graphicData>
      </a:graphic>
    </xdr:graphicFrame>
    <xdr:clientData/>
  </xdr:twoCellAnchor>
  <xdr:twoCellAnchor>
    <xdr:from>
      <xdr:col>3</xdr:col>
      <xdr:colOff>0</xdr:colOff>
      <xdr:row>41</xdr:row>
      <xdr:rowOff>0</xdr:rowOff>
    </xdr:from>
    <xdr:to>
      <xdr:col>4</xdr:col>
      <xdr:colOff>9525</xdr:colOff>
      <xdr:row>42</xdr:row>
      <xdr:rowOff>0</xdr:rowOff>
    </xdr:to>
    <xdr:graphicFrame macro="">
      <xdr:nvGraphicFramePr>
        <xdr:cNvPr id="1748846" name="Diagramm 39">
          <a:extLst>
            <a:ext uri="{FF2B5EF4-FFF2-40B4-BE49-F238E27FC236}">
              <a16:creationId xmlns:a16="http://schemas.microsoft.com/office/drawing/2014/main" id="{00000000-0008-0000-0400-00006EAF1A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9"/>
        </a:graphicData>
      </a:graphic>
    </xdr:graphicFrame>
    <xdr:clientData/>
  </xdr:twoCellAnchor>
  <xdr:twoCellAnchor>
    <xdr:from>
      <xdr:col>3</xdr:col>
      <xdr:colOff>0</xdr:colOff>
      <xdr:row>42</xdr:row>
      <xdr:rowOff>0</xdr:rowOff>
    </xdr:from>
    <xdr:to>
      <xdr:col>4</xdr:col>
      <xdr:colOff>9525</xdr:colOff>
      <xdr:row>43</xdr:row>
      <xdr:rowOff>0</xdr:rowOff>
    </xdr:to>
    <xdr:graphicFrame macro="">
      <xdr:nvGraphicFramePr>
        <xdr:cNvPr id="1748847" name="Diagramm 40">
          <a:extLst>
            <a:ext uri="{FF2B5EF4-FFF2-40B4-BE49-F238E27FC236}">
              <a16:creationId xmlns:a16="http://schemas.microsoft.com/office/drawing/2014/main" id="{00000000-0008-0000-0400-00006FAF1A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0"/>
        </a:graphicData>
      </a:graphic>
    </xdr:graphicFrame>
    <xdr:clientData/>
  </xdr:twoCellAnchor>
  <xdr:twoCellAnchor>
    <xdr:from>
      <xdr:col>3</xdr:col>
      <xdr:colOff>0</xdr:colOff>
      <xdr:row>43</xdr:row>
      <xdr:rowOff>0</xdr:rowOff>
    </xdr:from>
    <xdr:to>
      <xdr:col>4</xdr:col>
      <xdr:colOff>9525</xdr:colOff>
      <xdr:row>44</xdr:row>
      <xdr:rowOff>0</xdr:rowOff>
    </xdr:to>
    <xdr:graphicFrame macro="">
      <xdr:nvGraphicFramePr>
        <xdr:cNvPr id="1748848" name="Diagramm 41">
          <a:extLst>
            <a:ext uri="{FF2B5EF4-FFF2-40B4-BE49-F238E27FC236}">
              <a16:creationId xmlns:a16="http://schemas.microsoft.com/office/drawing/2014/main" id="{00000000-0008-0000-0400-000070AF1A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1"/>
        </a:graphicData>
      </a:graphic>
    </xdr:graphicFrame>
    <xdr:clientData/>
  </xdr:twoCellAnchor>
  <xdr:twoCellAnchor>
    <xdr:from>
      <xdr:col>3</xdr:col>
      <xdr:colOff>0</xdr:colOff>
      <xdr:row>44</xdr:row>
      <xdr:rowOff>0</xdr:rowOff>
    </xdr:from>
    <xdr:to>
      <xdr:col>4</xdr:col>
      <xdr:colOff>9525</xdr:colOff>
      <xdr:row>45</xdr:row>
      <xdr:rowOff>0</xdr:rowOff>
    </xdr:to>
    <xdr:graphicFrame macro="">
      <xdr:nvGraphicFramePr>
        <xdr:cNvPr id="1748849" name="Diagramm 42">
          <a:extLst>
            <a:ext uri="{FF2B5EF4-FFF2-40B4-BE49-F238E27FC236}">
              <a16:creationId xmlns:a16="http://schemas.microsoft.com/office/drawing/2014/main" id="{00000000-0008-0000-0400-000071AF1A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2"/>
        </a:graphicData>
      </a:graphic>
    </xdr:graphicFrame>
    <xdr:clientData/>
  </xdr:twoCellAnchor>
  <xdr:twoCellAnchor>
    <xdr:from>
      <xdr:col>3</xdr:col>
      <xdr:colOff>0</xdr:colOff>
      <xdr:row>45</xdr:row>
      <xdr:rowOff>0</xdr:rowOff>
    </xdr:from>
    <xdr:to>
      <xdr:col>4</xdr:col>
      <xdr:colOff>9525</xdr:colOff>
      <xdr:row>46</xdr:row>
      <xdr:rowOff>0</xdr:rowOff>
    </xdr:to>
    <xdr:graphicFrame macro="">
      <xdr:nvGraphicFramePr>
        <xdr:cNvPr id="1748850" name="Diagramm 43">
          <a:extLst>
            <a:ext uri="{FF2B5EF4-FFF2-40B4-BE49-F238E27FC236}">
              <a16:creationId xmlns:a16="http://schemas.microsoft.com/office/drawing/2014/main" id="{00000000-0008-0000-0400-000072AF1A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3"/>
        </a:graphicData>
      </a:graphic>
    </xdr:graphicFrame>
    <xdr:clientData/>
  </xdr:twoCellAnchor>
  <xdr:twoCellAnchor>
    <xdr:from>
      <xdr:col>3</xdr:col>
      <xdr:colOff>0</xdr:colOff>
      <xdr:row>9</xdr:row>
      <xdr:rowOff>0</xdr:rowOff>
    </xdr:from>
    <xdr:to>
      <xdr:col>4</xdr:col>
      <xdr:colOff>19050</xdr:colOff>
      <xdr:row>10</xdr:row>
      <xdr:rowOff>28575</xdr:rowOff>
    </xdr:to>
    <xdr:graphicFrame macro="">
      <xdr:nvGraphicFramePr>
        <xdr:cNvPr id="1748851" name="Diagramm 44">
          <a:extLst>
            <a:ext uri="{FF2B5EF4-FFF2-40B4-BE49-F238E27FC236}">
              <a16:creationId xmlns:a16="http://schemas.microsoft.com/office/drawing/2014/main" id="{00000000-0008-0000-0400-000073AF1A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4"/>
        </a:graphicData>
      </a:graphic>
    </xdr:graphicFrame>
    <xdr:clientData/>
  </xdr:twoCellAnchor>
  <xdr:twoCellAnchor>
    <xdr:from>
      <xdr:col>3</xdr:col>
      <xdr:colOff>0</xdr:colOff>
      <xdr:row>2</xdr:row>
      <xdr:rowOff>0</xdr:rowOff>
    </xdr:from>
    <xdr:to>
      <xdr:col>4</xdr:col>
      <xdr:colOff>9525</xdr:colOff>
      <xdr:row>3</xdr:row>
      <xdr:rowOff>9525</xdr:rowOff>
    </xdr:to>
    <xdr:graphicFrame macro="">
      <xdr:nvGraphicFramePr>
        <xdr:cNvPr id="1748852" name="Diagramm 45">
          <a:extLst>
            <a:ext uri="{FF2B5EF4-FFF2-40B4-BE49-F238E27FC236}">
              <a16:creationId xmlns:a16="http://schemas.microsoft.com/office/drawing/2014/main" id="{00000000-0008-0000-0400-000074AF1A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5"/>
        </a:graphicData>
      </a:graphic>
    </xdr:graphicFrame>
    <xdr:clientData/>
  </xdr:twoCellAnchor>
  <xdr:twoCellAnchor>
    <xdr:from>
      <xdr:col>3</xdr:col>
      <xdr:colOff>0</xdr:colOff>
      <xdr:row>46</xdr:row>
      <xdr:rowOff>0</xdr:rowOff>
    </xdr:from>
    <xdr:to>
      <xdr:col>4</xdr:col>
      <xdr:colOff>9525</xdr:colOff>
      <xdr:row>47</xdr:row>
      <xdr:rowOff>0</xdr:rowOff>
    </xdr:to>
    <xdr:graphicFrame macro="">
      <xdr:nvGraphicFramePr>
        <xdr:cNvPr id="1748853" name="Diagramm 46">
          <a:extLst>
            <a:ext uri="{FF2B5EF4-FFF2-40B4-BE49-F238E27FC236}">
              <a16:creationId xmlns:a16="http://schemas.microsoft.com/office/drawing/2014/main" id="{00000000-0008-0000-0400-000075AF1A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6"/>
        </a:graphicData>
      </a:graphic>
    </xdr:graphicFrame>
    <xdr:clientData/>
  </xdr:twoCellAnchor>
  <xdr:twoCellAnchor>
    <xdr:from>
      <xdr:col>3</xdr:col>
      <xdr:colOff>0</xdr:colOff>
      <xdr:row>47</xdr:row>
      <xdr:rowOff>0</xdr:rowOff>
    </xdr:from>
    <xdr:to>
      <xdr:col>4</xdr:col>
      <xdr:colOff>9525</xdr:colOff>
      <xdr:row>48</xdr:row>
      <xdr:rowOff>0</xdr:rowOff>
    </xdr:to>
    <xdr:graphicFrame macro="">
      <xdr:nvGraphicFramePr>
        <xdr:cNvPr id="1748854" name="Diagramm 47">
          <a:extLst>
            <a:ext uri="{FF2B5EF4-FFF2-40B4-BE49-F238E27FC236}">
              <a16:creationId xmlns:a16="http://schemas.microsoft.com/office/drawing/2014/main" id="{00000000-0008-0000-0400-000076AF1A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7"/>
        </a:graphicData>
      </a:graphic>
    </xdr:graphicFrame>
    <xdr:clientData/>
  </xdr:twoCellAnchor>
  <xdr:twoCellAnchor>
    <xdr:from>
      <xdr:col>3</xdr:col>
      <xdr:colOff>0</xdr:colOff>
      <xdr:row>48</xdr:row>
      <xdr:rowOff>0</xdr:rowOff>
    </xdr:from>
    <xdr:to>
      <xdr:col>4</xdr:col>
      <xdr:colOff>9525</xdr:colOff>
      <xdr:row>49</xdr:row>
      <xdr:rowOff>0</xdr:rowOff>
    </xdr:to>
    <xdr:graphicFrame macro="">
      <xdr:nvGraphicFramePr>
        <xdr:cNvPr id="1748855" name="Diagramm 48">
          <a:extLst>
            <a:ext uri="{FF2B5EF4-FFF2-40B4-BE49-F238E27FC236}">
              <a16:creationId xmlns:a16="http://schemas.microsoft.com/office/drawing/2014/main" id="{00000000-0008-0000-0400-000077AF1A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8"/>
        </a:graphicData>
      </a:graphic>
    </xdr:graphicFrame>
    <xdr:clientData/>
  </xdr:twoCellAnchor>
  <xdr:twoCellAnchor>
    <xdr:from>
      <xdr:col>3</xdr:col>
      <xdr:colOff>0</xdr:colOff>
      <xdr:row>49</xdr:row>
      <xdr:rowOff>0</xdr:rowOff>
    </xdr:from>
    <xdr:to>
      <xdr:col>4</xdr:col>
      <xdr:colOff>9525</xdr:colOff>
      <xdr:row>50</xdr:row>
      <xdr:rowOff>0</xdr:rowOff>
    </xdr:to>
    <xdr:graphicFrame macro="">
      <xdr:nvGraphicFramePr>
        <xdr:cNvPr id="1748856" name="Diagramm 49">
          <a:extLst>
            <a:ext uri="{FF2B5EF4-FFF2-40B4-BE49-F238E27FC236}">
              <a16:creationId xmlns:a16="http://schemas.microsoft.com/office/drawing/2014/main" id="{00000000-0008-0000-0400-000078AF1A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9"/>
        </a:graphicData>
      </a:graphic>
    </xdr:graphicFrame>
    <xdr:clientData/>
  </xdr:twoCellAnchor>
  <xdr:twoCellAnchor>
    <xdr:from>
      <xdr:col>3</xdr:col>
      <xdr:colOff>0</xdr:colOff>
      <xdr:row>50</xdr:row>
      <xdr:rowOff>0</xdr:rowOff>
    </xdr:from>
    <xdr:to>
      <xdr:col>4</xdr:col>
      <xdr:colOff>9525</xdr:colOff>
      <xdr:row>51</xdr:row>
      <xdr:rowOff>0</xdr:rowOff>
    </xdr:to>
    <xdr:graphicFrame macro="">
      <xdr:nvGraphicFramePr>
        <xdr:cNvPr id="1748857" name="Diagramm 50">
          <a:extLst>
            <a:ext uri="{FF2B5EF4-FFF2-40B4-BE49-F238E27FC236}">
              <a16:creationId xmlns:a16="http://schemas.microsoft.com/office/drawing/2014/main" id="{00000000-0008-0000-0400-000079AF1A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0"/>
        </a:graphicData>
      </a:graphic>
    </xdr:graphicFrame>
    <xdr:clientData/>
  </xdr:twoCellAnchor>
  <xdr:twoCellAnchor>
    <xdr:from>
      <xdr:col>2</xdr:col>
      <xdr:colOff>0</xdr:colOff>
      <xdr:row>0</xdr:row>
      <xdr:rowOff>323850</xdr:rowOff>
    </xdr:from>
    <xdr:to>
      <xdr:col>2</xdr:col>
      <xdr:colOff>1133475</xdr:colOff>
      <xdr:row>2</xdr:row>
      <xdr:rowOff>0</xdr:rowOff>
    </xdr:to>
    <xdr:graphicFrame macro="">
      <xdr:nvGraphicFramePr>
        <xdr:cNvPr id="1748858" name="Diagramm 51">
          <a:extLst>
            <a:ext uri="{FF2B5EF4-FFF2-40B4-BE49-F238E27FC236}">
              <a16:creationId xmlns:a16="http://schemas.microsoft.com/office/drawing/2014/main" id="{00000000-0008-0000-0400-00007AAF1A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1"/>
        </a:graphicData>
      </a:graphic>
    </xdr:graphicFrame>
    <xdr:clientData/>
  </xdr:twoCellAnchor>
  <xdr:twoCellAnchor>
    <xdr:from>
      <xdr:col>2</xdr:col>
      <xdr:colOff>0</xdr:colOff>
      <xdr:row>2</xdr:row>
      <xdr:rowOff>0</xdr:rowOff>
    </xdr:from>
    <xdr:to>
      <xdr:col>2</xdr:col>
      <xdr:colOff>1133475</xdr:colOff>
      <xdr:row>3</xdr:row>
      <xdr:rowOff>0</xdr:rowOff>
    </xdr:to>
    <xdr:graphicFrame macro="">
      <xdr:nvGraphicFramePr>
        <xdr:cNvPr id="1748859" name="Diagramm 52">
          <a:extLst>
            <a:ext uri="{FF2B5EF4-FFF2-40B4-BE49-F238E27FC236}">
              <a16:creationId xmlns:a16="http://schemas.microsoft.com/office/drawing/2014/main" id="{00000000-0008-0000-0400-00007BAF1A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2"/>
        </a:graphicData>
      </a:graphic>
    </xdr:graphicFrame>
    <xdr:clientData/>
  </xdr:twoCellAnchor>
  <xdr:twoCellAnchor>
    <xdr:from>
      <xdr:col>2</xdr:col>
      <xdr:colOff>0</xdr:colOff>
      <xdr:row>3</xdr:row>
      <xdr:rowOff>0</xdr:rowOff>
    </xdr:from>
    <xdr:to>
      <xdr:col>2</xdr:col>
      <xdr:colOff>1133475</xdr:colOff>
      <xdr:row>4</xdr:row>
      <xdr:rowOff>0</xdr:rowOff>
    </xdr:to>
    <xdr:graphicFrame macro="">
      <xdr:nvGraphicFramePr>
        <xdr:cNvPr id="1748860" name="Diagramm 53">
          <a:extLst>
            <a:ext uri="{FF2B5EF4-FFF2-40B4-BE49-F238E27FC236}">
              <a16:creationId xmlns:a16="http://schemas.microsoft.com/office/drawing/2014/main" id="{00000000-0008-0000-0400-00007CAF1A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3"/>
        </a:graphicData>
      </a:graphic>
    </xdr:graphicFrame>
    <xdr:clientData/>
  </xdr:twoCellAnchor>
  <xdr:twoCellAnchor>
    <xdr:from>
      <xdr:col>2</xdr:col>
      <xdr:colOff>0</xdr:colOff>
      <xdr:row>4</xdr:row>
      <xdr:rowOff>0</xdr:rowOff>
    </xdr:from>
    <xdr:to>
      <xdr:col>2</xdr:col>
      <xdr:colOff>1133475</xdr:colOff>
      <xdr:row>5</xdr:row>
      <xdr:rowOff>0</xdr:rowOff>
    </xdr:to>
    <xdr:graphicFrame macro="">
      <xdr:nvGraphicFramePr>
        <xdr:cNvPr id="1748861" name="Diagramm 54">
          <a:extLst>
            <a:ext uri="{FF2B5EF4-FFF2-40B4-BE49-F238E27FC236}">
              <a16:creationId xmlns:a16="http://schemas.microsoft.com/office/drawing/2014/main" id="{00000000-0008-0000-0400-00007DAF1A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4"/>
        </a:graphicData>
      </a:graphic>
    </xdr:graphicFrame>
    <xdr:clientData/>
  </xdr:twoCellAnchor>
  <xdr:twoCellAnchor>
    <xdr:from>
      <xdr:col>2</xdr:col>
      <xdr:colOff>0</xdr:colOff>
      <xdr:row>5</xdr:row>
      <xdr:rowOff>0</xdr:rowOff>
    </xdr:from>
    <xdr:to>
      <xdr:col>2</xdr:col>
      <xdr:colOff>1133475</xdr:colOff>
      <xdr:row>6</xdr:row>
      <xdr:rowOff>0</xdr:rowOff>
    </xdr:to>
    <xdr:graphicFrame macro="">
      <xdr:nvGraphicFramePr>
        <xdr:cNvPr id="1748862" name="Diagramm 55">
          <a:extLst>
            <a:ext uri="{FF2B5EF4-FFF2-40B4-BE49-F238E27FC236}">
              <a16:creationId xmlns:a16="http://schemas.microsoft.com/office/drawing/2014/main" id="{00000000-0008-0000-0400-00007EAF1A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5"/>
        </a:graphicData>
      </a:graphic>
    </xdr:graphicFrame>
    <xdr:clientData/>
  </xdr:twoCellAnchor>
  <xdr:twoCellAnchor>
    <xdr:from>
      <xdr:col>2</xdr:col>
      <xdr:colOff>0</xdr:colOff>
      <xdr:row>6</xdr:row>
      <xdr:rowOff>0</xdr:rowOff>
    </xdr:from>
    <xdr:to>
      <xdr:col>2</xdr:col>
      <xdr:colOff>1133475</xdr:colOff>
      <xdr:row>7</xdr:row>
      <xdr:rowOff>0</xdr:rowOff>
    </xdr:to>
    <xdr:graphicFrame macro="">
      <xdr:nvGraphicFramePr>
        <xdr:cNvPr id="1748863" name="Diagramm 56">
          <a:extLst>
            <a:ext uri="{FF2B5EF4-FFF2-40B4-BE49-F238E27FC236}">
              <a16:creationId xmlns:a16="http://schemas.microsoft.com/office/drawing/2014/main" id="{00000000-0008-0000-0400-00007FAF1A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6"/>
        </a:graphicData>
      </a:graphic>
    </xdr:graphicFrame>
    <xdr:clientData/>
  </xdr:twoCellAnchor>
  <xdr:twoCellAnchor>
    <xdr:from>
      <xdr:col>2</xdr:col>
      <xdr:colOff>0</xdr:colOff>
      <xdr:row>7</xdr:row>
      <xdr:rowOff>0</xdr:rowOff>
    </xdr:from>
    <xdr:to>
      <xdr:col>2</xdr:col>
      <xdr:colOff>1133475</xdr:colOff>
      <xdr:row>8</xdr:row>
      <xdr:rowOff>0</xdr:rowOff>
    </xdr:to>
    <xdr:graphicFrame macro="">
      <xdr:nvGraphicFramePr>
        <xdr:cNvPr id="1748864" name="Diagramm 57">
          <a:extLst>
            <a:ext uri="{FF2B5EF4-FFF2-40B4-BE49-F238E27FC236}">
              <a16:creationId xmlns:a16="http://schemas.microsoft.com/office/drawing/2014/main" id="{00000000-0008-0000-0400-000080AF1A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7"/>
        </a:graphicData>
      </a:graphic>
    </xdr:graphicFrame>
    <xdr:clientData/>
  </xdr:twoCellAnchor>
  <xdr:twoCellAnchor>
    <xdr:from>
      <xdr:col>2</xdr:col>
      <xdr:colOff>0</xdr:colOff>
      <xdr:row>8</xdr:row>
      <xdr:rowOff>0</xdr:rowOff>
    </xdr:from>
    <xdr:to>
      <xdr:col>2</xdr:col>
      <xdr:colOff>1133475</xdr:colOff>
      <xdr:row>9</xdr:row>
      <xdr:rowOff>0</xdr:rowOff>
    </xdr:to>
    <xdr:graphicFrame macro="">
      <xdr:nvGraphicFramePr>
        <xdr:cNvPr id="1748865" name="Diagramm 58">
          <a:extLst>
            <a:ext uri="{FF2B5EF4-FFF2-40B4-BE49-F238E27FC236}">
              <a16:creationId xmlns:a16="http://schemas.microsoft.com/office/drawing/2014/main" id="{00000000-0008-0000-0400-000081AF1A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8"/>
        </a:graphicData>
      </a:graphic>
    </xdr:graphicFrame>
    <xdr:clientData/>
  </xdr:twoCellAnchor>
  <xdr:twoCellAnchor>
    <xdr:from>
      <xdr:col>2</xdr:col>
      <xdr:colOff>0</xdr:colOff>
      <xdr:row>9</xdr:row>
      <xdr:rowOff>0</xdr:rowOff>
    </xdr:from>
    <xdr:to>
      <xdr:col>2</xdr:col>
      <xdr:colOff>1133475</xdr:colOff>
      <xdr:row>10</xdr:row>
      <xdr:rowOff>0</xdr:rowOff>
    </xdr:to>
    <xdr:graphicFrame macro="">
      <xdr:nvGraphicFramePr>
        <xdr:cNvPr id="1748866" name="Diagramm 59">
          <a:extLst>
            <a:ext uri="{FF2B5EF4-FFF2-40B4-BE49-F238E27FC236}">
              <a16:creationId xmlns:a16="http://schemas.microsoft.com/office/drawing/2014/main" id="{00000000-0008-0000-0400-000082AF1A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9"/>
        </a:graphicData>
      </a:graphic>
    </xdr:graphicFrame>
    <xdr:clientData/>
  </xdr:twoCellAnchor>
  <xdr:twoCellAnchor>
    <xdr:from>
      <xdr:col>2</xdr:col>
      <xdr:colOff>0</xdr:colOff>
      <xdr:row>10</xdr:row>
      <xdr:rowOff>0</xdr:rowOff>
    </xdr:from>
    <xdr:to>
      <xdr:col>2</xdr:col>
      <xdr:colOff>1133475</xdr:colOff>
      <xdr:row>11</xdr:row>
      <xdr:rowOff>0</xdr:rowOff>
    </xdr:to>
    <xdr:graphicFrame macro="">
      <xdr:nvGraphicFramePr>
        <xdr:cNvPr id="1748867" name="Diagramm 60">
          <a:extLst>
            <a:ext uri="{FF2B5EF4-FFF2-40B4-BE49-F238E27FC236}">
              <a16:creationId xmlns:a16="http://schemas.microsoft.com/office/drawing/2014/main" id="{00000000-0008-0000-0400-000083AF1A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0"/>
        </a:graphicData>
      </a:graphic>
    </xdr:graphicFrame>
    <xdr:clientData/>
  </xdr:twoCellAnchor>
  <xdr:twoCellAnchor>
    <xdr:from>
      <xdr:col>2</xdr:col>
      <xdr:colOff>0</xdr:colOff>
      <xdr:row>11</xdr:row>
      <xdr:rowOff>0</xdr:rowOff>
    </xdr:from>
    <xdr:to>
      <xdr:col>2</xdr:col>
      <xdr:colOff>1133475</xdr:colOff>
      <xdr:row>12</xdr:row>
      <xdr:rowOff>0</xdr:rowOff>
    </xdr:to>
    <xdr:graphicFrame macro="">
      <xdr:nvGraphicFramePr>
        <xdr:cNvPr id="1748868" name="Diagramm 61">
          <a:extLst>
            <a:ext uri="{FF2B5EF4-FFF2-40B4-BE49-F238E27FC236}">
              <a16:creationId xmlns:a16="http://schemas.microsoft.com/office/drawing/2014/main" id="{00000000-0008-0000-0400-000084AF1A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1"/>
        </a:graphicData>
      </a:graphic>
    </xdr:graphicFrame>
    <xdr:clientData/>
  </xdr:twoCellAnchor>
  <xdr:twoCellAnchor>
    <xdr:from>
      <xdr:col>2</xdr:col>
      <xdr:colOff>0</xdr:colOff>
      <xdr:row>12</xdr:row>
      <xdr:rowOff>0</xdr:rowOff>
    </xdr:from>
    <xdr:to>
      <xdr:col>2</xdr:col>
      <xdr:colOff>1133475</xdr:colOff>
      <xdr:row>13</xdr:row>
      <xdr:rowOff>0</xdr:rowOff>
    </xdr:to>
    <xdr:graphicFrame macro="">
      <xdr:nvGraphicFramePr>
        <xdr:cNvPr id="1748869" name="Diagramm 62">
          <a:extLst>
            <a:ext uri="{FF2B5EF4-FFF2-40B4-BE49-F238E27FC236}">
              <a16:creationId xmlns:a16="http://schemas.microsoft.com/office/drawing/2014/main" id="{00000000-0008-0000-0400-000085AF1A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2"/>
        </a:graphicData>
      </a:graphic>
    </xdr:graphicFrame>
    <xdr:clientData/>
  </xdr:twoCellAnchor>
  <xdr:twoCellAnchor>
    <xdr:from>
      <xdr:col>2</xdr:col>
      <xdr:colOff>0</xdr:colOff>
      <xdr:row>13</xdr:row>
      <xdr:rowOff>0</xdr:rowOff>
    </xdr:from>
    <xdr:to>
      <xdr:col>2</xdr:col>
      <xdr:colOff>1133475</xdr:colOff>
      <xdr:row>14</xdr:row>
      <xdr:rowOff>0</xdr:rowOff>
    </xdr:to>
    <xdr:graphicFrame macro="">
      <xdr:nvGraphicFramePr>
        <xdr:cNvPr id="1748870" name="Diagramm 63">
          <a:extLst>
            <a:ext uri="{FF2B5EF4-FFF2-40B4-BE49-F238E27FC236}">
              <a16:creationId xmlns:a16="http://schemas.microsoft.com/office/drawing/2014/main" id="{00000000-0008-0000-0400-000086AF1A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3"/>
        </a:graphicData>
      </a:graphic>
    </xdr:graphicFrame>
    <xdr:clientData/>
  </xdr:twoCellAnchor>
  <xdr:twoCellAnchor>
    <xdr:from>
      <xdr:col>2</xdr:col>
      <xdr:colOff>0</xdr:colOff>
      <xdr:row>14</xdr:row>
      <xdr:rowOff>0</xdr:rowOff>
    </xdr:from>
    <xdr:to>
      <xdr:col>2</xdr:col>
      <xdr:colOff>1133475</xdr:colOff>
      <xdr:row>15</xdr:row>
      <xdr:rowOff>0</xdr:rowOff>
    </xdr:to>
    <xdr:graphicFrame macro="">
      <xdr:nvGraphicFramePr>
        <xdr:cNvPr id="1748871" name="Diagramm 64">
          <a:extLst>
            <a:ext uri="{FF2B5EF4-FFF2-40B4-BE49-F238E27FC236}">
              <a16:creationId xmlns:a16="http://schemas.microsoft.com/office/drawing/2014/main" id="{00000000-0008-0000-0400-000087AF1A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4"/>
        </a:graphicData>
      </a:graphic>
    </xdr:graphicFrame>
    <xdr:clientData/>
  </xdr:twoCellAnchor>
  <xdr:twoCellAnchor>
    <xdr:from>
      <xdr:col>2</xdr:col>
      <xdr:colOff>0</xdr:colOff>
      <xdr:row>15</xdr:row>
      <xdr:rowOff>0</xdr:rowOff>
    </xdr:from>
    <xdr:to>
      <xdr:col>2</xdr:col>
      <xdr:colOff>1133475</xdr:colOff>
      <xdr:row>16</xdr:row>
      <xdr:rowOff>0</xdr:rowOff>
    </xdr:to>
    <xdr:graphicFrame macro="">
      <xdr:nvGraphicFramePr>
        <xdr:cNvPr id="1748872" name="Diagramm 65">
          <a:extLst>
            <a:ext uri="{FF2B5EF4-FFF2-40B4-BE49-F238E27FC236}">
              <a16:creationId xmlns:a16="http://schemas.microsoft.com/office/drawing/2014/main" id="{00000000-0008-0000-0400-000088AF1A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5"/>
        </a:graphicData>
      </a:graphic>
    </xdr:graphicFrame>
    <xdr:clientData/>
  </xdr:twoCellAnchor>
  <xdr:twoCellAnchor>
    <xdr:from>
      <xdr:col>2</xdr:col>
      <xdr:colOff>0</xdr:colOff>
      <xdr:row>16</xdr:row>
      <xdr:rowOff>0</xdr:rowOff>
    </xdr:from>
    <xdr:to>
      <xdr:col>2</xdr:col>
      <xdr:colOff>1133475</xdr:colOff>
      <xdr:row>17</xdr:row>
      <xdr:rowOff>0</xdr:rowOff>
    </xdr:to>
    <xdr:graphicFrame macro="">
      <xdr:nvGraphicFramePr>
        <xdr:cNvPr id="1748873" name="Diagramm 66">
          <a:extLst>
            <a:ext uri="{FF2B5EF4-FFF2-40B4-BE49-F238E27FC236}">
              <a16:creationId xmlns:a16="http://schemas.microsoft.com/office/drawing/2014/main" id="{00000000-0008-0000-0400-000089AF1A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6"/>
        </a:graphicData>
      </a:graphic>
    </xdr:graphicFrame>
    <xdr:clientData/>
  </xdr:twoCellAnchor>
  <xdr:twoCellAnchor>
    <xdr:from>
      <xdr:col>2</xdr:col>
      <xdr:colOff>0</xdr:colOff>
      <xdr:row>17</xdr:row>
      <xdr:rowOff>0</xdr:rowOff>
    </xdr:from>
    <xdr:to>
      <xdr:col>2</xdr:col>
      <xdr:colOff>1133475</xdr:colOff>
      <xdr:row>18</xdr:row>
      <xdr:rowOff>0</xdr:rowOff>
    </xdr:to>
    <xdr:graphicFrame macro="">
      <xdr:nvGraphicFramePr>
        <xdr:cNvPr id="1748874" name="Diagramm 67">
          <a:extLst>
            <a:ext uri="{FF2B5EF4-FFF2-40B4-BE49-F238E27FC236}">
              <a16:creationId xmlns:a16="http://schemas.microsoft.com/office/drawing/2014/main" id="{00000000-0008-0000-0400-00008AAF1A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7"/>
        </a:graphicData>
      </a:graphic>
    </xdr:graphicFrame>
    <xdr:clientData/>
  </xdr:twoCellAnchor>
  <xdr:twoCellAnchor>
    <xdr:from>
      <xdr:col>2</xdr:col>
      <xdr:colOff>0</xdr:colOff>
      <xdr:row>18</xdr:row>
      <xdr:rowOff>0</xdr:rowOff>
    </xdr:from>
    <xdr:to>
      <xdr:col>2</xdr:col>
      <xdr:colOff>1133475</xdr:colOff>
      <xdr:row>19</xdr:row>
      <xdr:rowOff>0</xdr:rowOff>
    </xdr:to>
    <xdr:graphicFrame macro="">
      <xdr:nvGraphicFramePr>
        <xdr:cNvPr id="1748875" name="Diagramm 68">
          <a:extLst>
            <a:ext uri="{FF2B5EF4-FFF2-40B4-BE49-F238E27FC236}">
              <a16:creationId xmlns:a16="http://schemas.microsoft.com/office/drawing/2014/main" id="{00000000-0008-0000-0400-00008BAF1A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8"/>
        </a:graphicData>
      </a:graphic>
    </xdr:graphicFrame>
    <xdr:clientData/>
  </xdr:twoCellAnchor>
  <xdr:twoCellAnchor>
    <xdr:from>
      <xdr:col>2</xdr:col>
      <xdr:colOff>0</xdr:colOff>
      <xdr:row>20</xdr:row>
      <xdr:rowOff>0</xdr:rowOff>
    </xdr:from>
    <xdr:to>
      <xdr:col>2</xdr:col>
      <xdr:colOff>1133475</xdr:colOff>
      <xdr:row>21</xdr:row>
      <xdr:rowOff>0</xdr:rowOff>
    </xdr:to>
    <xdr:graphicFrame macro="">
      <xdr:nvGraphicFramePr>
        <xdr:cNvPr id="1748876" name="Diagramm 69">
          <a:extLst>
            <a:ext uri="{FF2B5EF4-FFF2-40B4-BE49-F238E27FC236}">
              <a16:creationId xmlns:a16="http://schemas.microsoft.com/office/drawing/2014/main" id="{00000000-0008-0000-0400-00008CAF1A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9"/>
        </a:graphicData>
      </a:graphic>
    </xdr:graphicFrame>
    <xdr:clientData/>
  </xdr:twoCellAnchor>
  <xdr:twoCellAnchor>
    <xdr:from>
      <xdr:col>2</xdr:col>
      <xdr:colOff>0</xdr:colOff>
      <xdr:row>21</xdr:row>
      <xdr:rowOff>0</xdr:rowOff>
    </xdr:from>
    <xdr:to>
      <xdr:col>2</xdr:col>
      <xdr:colOff>1133475</xdr:colOff>
      <xdr:row>22</xdr:row>
      <xdr:rowOff>0</xdr:rowOff>
    </xdr:to>
    <xdr:graphicFrame macro="">
      <xdr:nvGraphicFramePr>
        <xdr:cNvPr id="1748877" name="Diagramm 70">
          <a:extLst>
            <a:ext uri="{FF2B5EF4-FFF2-40B4-BE49-F238E27FC236}">
              <a16:creationId xmlns:a16="http://schemas.microsoft.com/office/drawing/2014/main" id="{00000000-0008-0000-0400-00008DAF1A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0"/>
        </a:graphicData>
      </a:graphic>
    </xdr:graphicFrame>
    <xdr:clientData/>
  </xdr:twoCellAnchor>
  <xdr:twoCellAnchor>
    <xdr:from>
      <xdr:col>2</xdr:col>
      <xdr:colOff>0</xdr:colOff>
      <xdr:row>22</xdr:row>
      <xdr:rowOff>0</xdr:rowOff>
    </xdr:from>
    <xdr:to>
      <xdr:col>2</xdr:col>
      <xdr:colOff>1133475</xdr:colOff>
      <xdr:row>23</xdr:row>
      <xdr:rowOff>0</xdr:rowOff>
    </xdr:to>
    <xdr:graphicFrame macro="">
      <xdr:nvGraphicFramePr>
        <xdr:cNvPr id="1748878" name="Diagramm 71">
          <a:extLst>
            <a:ext uri="{FF2B5EF4-FFF2-40B4-BE49-F238E27FC236}">
              <a16:creationId xmlns:a16="http://schemas.microsoft.com/office/drawing/2014/main" id="{00000000-0008-0000-0400-00008EAF1A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1"/>
        </a:graphicData>
      </a:graphic>
    </xdr:graphicFrame>
    <xdr:clientData/>
  </xdr:twoCellAnchor>
  <xdr:twoCellAnchor>
    <xdr:from>
      <xdr:col>2</xdr:col>
      <xdr:colOff>0</xdr:colOff>
      <xdr:row>22</xdr:row>
      <xdr:rowOff>561975</xdr:rowOff>
    </xdr:from>
    <xdr:to>
      <xdr:col>2</xdr:col>
      <xdr:colOff>1133475</xdr:colOff>
      <xdr:row>24</xdr:row>
      <xdr:rowOff>0</xdr:rowOff>
    </xdr:to>
    <xdr:graphicFrame macro="">
      <xdr:nvGraphicFramePr>
        <xdr:cNvPr id="1748879" name="Diagramm 72">
          <a:extLst>
            <a:ext uri="{FF2B5EF4-FFF2-40B4-BE49-F238E27FC236}">
              <a16:creationId xmlns:a16="http://schemas.microsoft.com/office/drawing/2014/main" id="{00000000-0008-0000-0400-00008FAF1A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2"/>
        </a:graphicData>
      </a:graphic>
    </xdr:graphicFrame>
    <xdr:clientData/>
  </xdr:twoCellAnchor>
  <xdr:twoCellAnchor>
    <xdr:from>
      <xdr:col>2</xdr:col>
      <xdr:colOff>0</xdr:colOff>
      <xdr:row>23</xdr:row>
      <xdr:rowOff>561975</xdr:rowOff>
    </xdr:from>
    <xdr:to>
      <xdr:col>2</xdr:col>
      <xdr:colOff>1133475</xdr:colOff>
      <xdr:row>25</xdr:row>
      <xdr:rowOff>0</xdr:rowOff>
    </xdr:to>
    <xdr:graphicFrame macro="">
      <xdr:nvGraphicFramePr>
        <xdr:cNvPr id="1748880" name="Diagramm 73">
          <a:extLst>
            <a:ext uri="{FF2B5EF4-FFF2-40B4-BE49-F238E27FC236}">
              <a16:creationId xmlns:a16="http://schemas.microsoft.com/office/drawing/2014/main" id="{00000000-0008-0000-0400-000090AF1A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3"/>
        </a:graphicData>
      </a:graphic>
    </xdr:graphicFrame>
    <xdr:clientData/>
  </xdr:twoCellAnchor>
  <xdr:twoCellAnchor>
    <xdr:from>
      <xdr:col>2</xdr:col>
      <xdr:colOff>0</xdr:colOff>
      <xdr:row>24</xdr:row>
      <xdr:rowOff>561975</xdr:rowOff>
    </xdr:from>
    <xdr:to>
      <xdr:col>2</xdr:col>
      <xdr:colOff>1133475</xdr:colOff>
      <xdr:row>26</xdr:row>
      <xdr:rowOff>0</xdr:rowOff>
    </xdr:to>
    <xdr:graphicFrame macro="">
      <xdr:nvGraphicFramePr>
        <xdr:cNvPr id="1748881" name="Diagramm 74">
          <a:extLst>
            <a:ext uri="{FF2B5EF4-FFF2-40B4-BE49-F238E27FC236}">
              <a16:creationId xmlns:a16="http://schemas.microsoft.com/office/drawing/2014/main" id="{00000000-0008-0000-0400-000091AF1A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4"/>
        </a:graphicData>
      </a:graphic>
    </xdr:graphicFrame>
    <xdr:clientData/>
  </xdr:twoCellAnchor>
  <xdr:twoCellAnchor>
    <xdr:from>
      <xdr:col>2</xdr:col>
      <xdr:colOff>0</xdr:colOff>
      <xdr:row>19</xdr:row>
      <xdr:rowOff>0</xdr:rowOff>
    </xdr:from>
    <xdr:to>
      <xdr:col>2</xdr:col>
      <xdr:colOff>1133475</xdr:colOff>
      <xdr:row>20</xdr:row>
      <xdr:rowOff>0</xdr:rowOff>
    </xdr:to>
    <xdr:graphicFrame macro="">
      <xdr:nvGraphicFramePr>
        <xdr:cNvPr id="1748882" name="Diagramm 75">
          <a:extLst>
            <a:ext uri="{FF2B5EF4-FFF2-40B4-BE49-F238E27FC236}">
              <a16:creationId xmlns:a16="http://schemas.microsoft.com/office/drawing/2014/main" id="{00000000-0008-0000-0400-000092AF1A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5"/>
        </a:graphicData>
      </a:graphic>
    </xdr:graphicFrame>
    <xdr:clientData/>
  </xdr:twoCellAnchor>
  <xdr:twoCellAnchor>
    <xdr:from>
      <xdr:col>2</xdr:col>
      <xdr:colOff>0</xdr:colOff>
      <xdr:row>27</xdr:row>
      <xdr:rowOff>0</xdr:rowOff>
    </xdr:from>
    <xdr:to>
      <xdr:col>2</xdr:col>
      <xdr:colOff>1133475</xdr:colOff>
      <xdr:row>28</xdr:row>
      <xdr:rowOff>0</xdr:rowOff>
    </xdr:to>
    <xdr:graphicFrame macro="">
      <xdr:nvGraphicFramePr>
        <xdr:cNvPr id="1748883" name="Diagramm 76">
          <a:extLst>
            <a:ext uri="{FF2B5EF4-FFF2-40B4-BE49-F238E27FC236}">
              <a16:creationId xmlns:a16="http://schemas.microsoft.com/office/drawing/2014/main" id="{00000000-0008-0000-0400-000093AF1A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6"/>
        </a:graphicData>
      </a:graphic>
    </xdr:graphicFrame>
    <xdr:clientData/>
  </xdr:twoCellAnchor>
  <xdr:twoCellAnchor>
    <xdr:from>
      <xdr:col>2</xdr:col>
      <xdr:colOff>0</xdr:colOff>
      <xdr:row>28</xdr:row>
      <xdr:rowOff>0</xdr:rowOff>
    </xdr:from>
    <xdr:to>
      <xdr:col>2</xdr:col>
      <xdr:colOff>1133475</xdr:colOff>
      <xdr:row>29</xdr:row>
      <xdr:rowOff>0</xdr:rowOff>
    </xdr:to>
    <xdr:graphicFrame macro="">
      <xdr:nvGraphicFramePr>
        <xdr:cNvPr id="1748884" name="Diagramm 77">
          <a:extLst>
            <a:ext uri="{FF2B5EF4-FFF2-40B4-BE49-F238E27FC236}">
              <a16:creationId xmlns:a16="http://schemas.microsoft.com/office/drawing/2014/main" id="{00000000-0008-0000-0400-000094AF1A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7"/>
        </a:graphicData>
      </a:graphic>
    </xdr:graphicFrame>
    <xdr:clientData/>
  </xdr:twoCellAnchor>
  <xdr:twoCellAnchor>
    <xdr:from>
      <xdr:col>2</xdr:col>
      <xdr:colOff>0</xdr:colOff>
      <xdr:row>29</xdr:row>
      <xdr:rowOff>0</xdr:rowOff>
    </xdr:from>
    <xdr:to>
      <xdr:col>2</xdr:col>
      <xdr:colOff>1133475</xdr:colOff>
      <xdr:row>30</xdr:row>
      <xdr:rowOff>0</xdr:rowOff>
    </xdr:to>
    <xdr:graphicFrame macro="">
      <xdr:nvGraphicFramePr>
        <xdr:cNvPr id="1748885" name="Diagramm 78">
          <a:extLst>
            <a:ext uri="{FF2B5EF4-FFF2-40B4-BE49-F238E27FC236}">
              <a16:creationId xmlns:a16="http://schemas.microsoft.com/office/drawing/2014/main" id="{00000000-0008-0000-0400-000095AF1A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8"/>
        </a:graphicData>
      </a:graphic>
    </xdr:graphicFrame>
    <xdr:clientData/>
  </xdr:twoCellAnchor>
  <xdr:twoCellAnchor>
    <xdr:from>
      <xdr:col>2</xdr:col>
      <xdr:colOff>0</xdr:colOff>
      <xdr:row>30</xdr:row>
      <xdr:rowOff>0</xdr:rowOff>
    </xdr:from>
    <xdr:to>
      <xdr:col>2</xdr:col>
      <xdr:colOff>1133475</xdr:colOff>
      <xdr:row>31</xdr:row>
      <xdr:rowOff>0</xdr:rowOff>
    </xdr:to>
    <xdr:graphicFrame macro="">
      <xdr:nvGraphicFramePr>
        <xdr:cNvPr id="1748886" name="Diagramm 79">
          <a:extLst>
            <a:ext uri="{FF2B5EF4-FFF2-40B4-BE49-F238E27FC236}">
              <a16:creationId xmlns:a16="http://schemas.microsoft.com/office/drawing/2014/main" id="{00000000-0008-0000-0400-000096AF1A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9"/>
        </a:graphicData>
      </a:graphic>
    </xdr:graphicFrame>
    <xdr:clientData/>
  </xdr:twoCellAnchor>
  <xdr:twoCellAnchor>
    <xdr:from>
      <xdr:col>2</xdr:col>
      <xdr:colOff>0</xdr:colOff>
      <xdr:row>31</xdr:row>
      <xdr:rowOff>0</xdr:rowOff>
    </xdr:from>
    <xdr:to>
      <xdr:col>2</xdr:col>
      <xdr:colOff>1133475</xdr:colOff>
      <xdr:row>32</xdr:row>
      <xdr:rowOff>0</xdr:rowOff>
    </xdr:to>
    <xdr:graphicFrame macro="">
      <xdr:nvGraphicFramePr>
        <xdr:cNvPr id="1748887" name="Diagramm 80">
          <a:extLst>
            <a:ext uri="{FF2B5EF4-FFF2-40B4-BE49-F238E27FC236}">
              <a16:creationId xmlns:a16="http://schemas.microsoft.com/office/drawing/2014/main" id="{00000000-0008-0000-0400-000097AF1A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0"/>
        </a:graphicData>
      </a:graphic>
    </xdr:graphicFrame>
    <xdr:clientData/>
  </xdr:twoCellAnchor>
  <xdr:twoCellAnchor>
    <xdr:from>
      <xdr:col>2</xdr:col>
      <xdr:colOff>0</xdr:colOff>
      <xdr:row>32</xdr:row>
      <xdr:rowOff>0</xdr:rowOff>
    </xdr:from>
    <xdr:to>
      <xdr:col>2</xdr:col>
      <xdr:colOff>1133475</xdr:colOff>
      <xdr:row>33</xdr:row>
      <xdr:rowOff>0</xdr:rowOff>
    </xdr:to>
    <xdr:graphicFrame macro="">
      <xdr:nvGraphicFramePr>
        <xdr:cNvPr id="1748888" name="Diagramm 81">
          <a:extLst>
            <a:ext uri="{FF2B5EF4-FFF2-40B4-BE49-F238E27FC236}">
              <a16:creationId xmlns:a16="http://schemas.microsoft.com/office/drawing/2014/main" id="{00000000-0008-0000-0400-000098AF1A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1"/>
        </a:graphicData>
      </a:graphic>
    </xdr:graphicFrame>
    <xdr:clientData/>
  </xdr:twoCellAnchor>
  <xdr:twoCellAnchor>
    <xdr:from>
      <xdr:col>2</xdr:col>
      <xdr:colOff>0</xdr:colOff>
      <xdr:row>26</xdr:row>
      <xdr:rowOff>0</xdr:rowOff>
    </xdr:from>
    <xdr:to>
      <xdr:col>2</xdr:col>
      <xdr:colOff>1133475</xdr:colOff>
      <xdr:row>27</xdr:row>
      <xdr:rowOff>9525</xdr:rowOff>
    </xdr:to>
    <xdr:graphicFrame macro="">
      <xdr:nvGraphicFramePr>
        <xdr:cNvPr id="1748889" name="Diagramm 82">
          <a:extLst>
            <a:ext uri="{FF2B5EF4-FFF2-40B4-BE49-F238E27FC236}">
              <a16:creationId xmlns:a16="http://schemas.microsoft.com/office/drawing/2014/main" id="{00000000-0008-0000-0400-000099AF1A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2"/>
        </a:graphicData>
      </a:graphic>
    </xdr:graphicFrame>
    <xdr:clientData/>
  </xdr:twoCellAnchor>
  <xdr:twoCellAnchor>
    <xdr:from>
      <xdr:col>2</xdr:col>
      <xdr:colOff>0</xdr:colOff>
      <xdr:row>34</xdr:row>
      <xdr:rowOff>0</xdr:rowOff>
    </xdr:from>
    <xdr:to>
      <xdr:col>2</xdr:col>
      <xdr:colOff>1133475</xdr:colOff>
      <xdr:row>35</xdr:row>
      <xdr:rowOff>0</xdr:rowOff>
    </xdr:to>
    <xdr:graphicFrame macro="">
      <xdr:nvGraphicFramePr>
        <xdr:cNvPr id="1748890" name="Diagramm 83">
          <a:extLst>
            <a:ext uri="{FF2B5EF4-FFF2-40B4-BE49-F238E27FC236}">
              <a16:creationId xmlns:a16="http://schemas.microsoft.com/office/drawing/2014/main" id="{00000000-0008-0000-0400-00009AAF1A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3"/>
        </a:graphicData>
      </a:graphic>
    </xdr:graphicFrame>
    <xdr:clientData/>
  </xdr:twoCellAnchor>
  <xdr:twoCellAnchor>
    <xdr:from>
      <xdr:col>2</xdr:col>
      <xdr:colOff>0</xdr:colOff>
      <xdr:row>35</xdr:row>
      <xdr:rowOff>0</xdr:rowOff>
    </xdr:from>
    <xdr:to>
      <xdr:col>2</xdr:col>
      <xdr:colOff>1133475</xdr:colOff>
      <xdr:row>36</xdr:row>
      <xdr:rowOff>0</xdr:rowOff>
    </xdr:to>
    <xdr:graphicFrame macro="">
      <xdr:nvGraphicFramePr>
        <xdr:cNvPr id="1748891" name="Diagramm 84">
          <a:extLst>
            <a:ext uri="{FF2B5EF4-FFF2-40B4-BE49-F238E27FC236}">
              <a16:creationId xmlns:a16="http://schemas.microsoft.com/office/drawing/2014/main" id="{00000000-0008-0000-0400-00009BAF1A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4"/>
        </a:graphicData>
      </a:graphic>
    </xdr:graphicFrame>
    <xdr:clientData/>
  </xdr:twoCellAnchor>
  <xdr:twoCellAnchor>
    <xdr:from>
      <xdr:col>2</xdr:col>
      <xdr:colOff>0</xdr:colOff>
      <xdr:row>36</xdr:row>
      <xdr:rowOff>0</xdr:rowOff>
    </xdr:from>
    <xdr:to>
      <xdr:col>2</xdr:col>
      <xdr:colOff>1133475</xdr:colOff>
      <xdr:row>37</xdr:row>
      <xdr:rowOff>0</xdr:rowOff>
    </xdr:to>
    <xdr:graphicFrame macro="">
      <xdr:nvGraphicFramePr>
        <xdr:cNvPr id="1748892" name="Diagramm 85">
          <a:extLst>
            <a:ext uri="{FF2B5EF4-FFF2-40B4-BE49-F238E27FC236}">
              <a16:creationId xmlns:a16="http://schemas.microsoft.com/office/drawing/2014/main" id="{00000000-0008-0000-0400-00009CAF1A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5"/>
        </a:graphicData>
      </a:graphic>
    </xdr:graphicFrame>
    <xdr:clientData/>
  </xdr:twoCellAnchor>
  <xdr:twoCellAnchor>
    <xdr:from>
      <xdr:col>2</xdr:col>
      <xdr:colOff>0</xdr:colOff>
      <xdr:row>37</xdr:row>
      <xdr:rowOff>0</xdr:rowOff>
    </xdr:from>
    <xdr:to>
      <xdr:col>2</xdr:col>
      <xdr:colOff>1133475</xdr:colOff>
      <xdr:row>38</xdr:row>
      <xdr:rowOff>0</xdr:rowOff>
    </xdr:to>
    <xdr:graphicFrame macro="">
      <xdr:nvGraphicFramePr>
        <xdr:cNvPr id="1748893" name="Diagramm 86">
          <a:extLst>
            <a:ext uri="{FF2B5EF4-FFF2-40B4-BE49-F238E27FC236}">
              <a16:creationId xmlns:a16="http://schemas.microsoft.com/office/drawing/2014/main" id="{00000000-0008-0000-0400-00009DAF1A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6"/>
        </a:graphicData>
      </a:graphic>
    </xdr:graphicFrame>
    <xdr:clientData/>
  </xdr:twoCellAnchor>
  <xdr:twoCellAnchor>
    <xdr:from>
      <xdr:col>2</xdr:col>
      <xdr:colOff>0</xdr:colOff>
      <xdr:row>38</xdr:row>
      <xdr:rowOff>0</xdr:rowOff>
    </xdr:from>
    <xdr:to>
      <xdr:col>2</xdr:col>
      <xdr:colOff>1133475</xdr:colOff>
      <xdr:row>39</xdr:row>
      <xdr:rowOff>0</xdr:rowOff>
    </xdr:to>
    <xdr:graphicFrame macro="">
      <xdr:nvGraphicFramePr>
        <xdr:cNvPr id="1748894" name="Diagramm 87">
          <a:extLst>
            <a:ext uri="{FF2B5EF4-FFF2-40B4-BE49-F238E27FC236}">
              <a16:creationId xmlns:a16="http://schemas.microsoft.com/office/drawing/2014/main" id="{00000000-0008-0000-0400-00009EAF1A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7"/>
        </a:graphicData>
      </a:graphic>
    </xdr:graphicFrame>
    <xdr:clientData/>
  </xdr:twoCellAnchor>
  <xdr:twoCellAnchor>
    <xdr:from>
      <xdr:col>2</xdr:col>
      <xdr:colOff>0</xdr:colOff>
      <xdr:row>39</xdr:row>
      <xdr:rowOff>0</xdr:rowOff>
    </xdr:from>
    <xdr:to>
      <xdr:col>2</xdr:col>
      <xdr:colOff>1133475</xdr:colOff>
      <xdr:row>40</xdr:row>
      <xdr:rowOff>0</xdr:rowOff>
    </xdr:to>
    <xdr:graphicFrame macro="">
      <xdr:nvGraphicFramePr>
        <xdr:cNvPr id="1748895" name="Diagramm 88">
          <a:extLst>
            <a:ext uri="{FF2B5EF4-FFF2-40B4-BE49-F238E27FC236}">
              <a16:creationId xmlns:a16="http://schemas.microsoft.com/office/drawing/2014/main" id="{00000000-0008-0000-0400-00009FAF1A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8"/>
        </a:graphicData>
      </a:graphic>
    </xdr:graphicFrame>
    <xdr:clientData/>
  </xdr:twoCellAnchor>
  <xdr:twoCellAnchor>
    <xdr:from>
      <xdr:col>2</xdr:col>
      <xdr:colOff>0</xdr:colOff>
      <xdr:row>33</xdr:row>
      <xdr:rowOff>0</xdr:rowOff>
    </xdr:from>
    <xdr:to>
      <xdr:col>2</xdr:col>
      <xdr:colOff>1133475</xdr:colOff>
      <xdr:row>34</xdr:row>
      <xdr:rowOff>9525</xdr:rowOff>
    </xdr:to>
    <xdr:graphicFrame macro="">
      <xdr:nvGraphicFramePr>
        <xdr:cNvPr id="1748896" name="Diagramm 89">
          <a:extLst>
            <a:ext uri="{FF2B5EF4-FFF2-40B4-BE49-F238E27FC236}">
              <a16:creationId xmlns:a16="http://schemas.microsoft.com/office/drawing/2014/main" id="{00000000-0008-0000-0400-0000A0AF1A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9"/>
        </a:graphicData>
      </a:graphic>
    </xdr:graphicFrame>
    <xdr:clientData/>
  </xdr:twoCellAnchor>
  <xdr:twoCellAnchor>
    <xdr:from>
      <xdr:col>2</xdr:col>
      <xdr:colOff>0</xdr:colOff>
      <xdr:row>40</xdr:row>
      <xdr:rowOff>561975</xdr:rowOff>
    </xdr:from>
    <xdr:to>
      <xdr:col>2</xdr:col>
      <xdr:colOff>1133475</xdr:colOff>
      <xdr:row>42</xdr:row>
      <xdr:rowOff>0</xdr:rowOff>
    </xdr:to>
    <xdr:graphicFrame macro="">
      <xdr:nvGraphicFramePr>
        <xdr:cNvPr id="1748897" name="Diagramm 90">
          <a:extLst>
            <a:ext uri="{FF2B5EF4-FFF2-40B4-BE49-F238E27FC236}">
              <a16:creationId xmlns:a16="http://schemas.microsoft.com/office/drawing/2014/main" id="{00000000-0008-0000-0400-0000A1AF1A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0"/>
        </a:graphicData>
      </a:graphic>
    </xdr:graphicFrame>
    <xdr:clientData/>
  </xdr:twoCellAnchor>
  <xdr:twoCellAnchor>
    <xdr:from>
      <xdr:col>2</xdr:col>
      <xdr:colOff>0</xdr:colOff>
      <xdr:row>41</xdr:row>
      <xdr:rowOff>561975</xdr:rowOff>
    </xdr:from>
    <xdr:to>
      <xdr:col>2</xdr:col>
      <xdr:colOff>1133475</xdr:colOff>
      <xdr:row>43</xdr:row>
      <xdr:rowOff>0</xdr:rowOff>
    </xdr:to>
    <xdr:graphicFrame macro="">
      <xdr:nvGraphicFramePr>
        <xdr:cNvPr id="1748898" name="Diagramm 91">
          <a:extLst>
            <a:ext uri="{FF2B5EF4-FFF2-40B4-BE49-F238E27FC236}">
              <a16:creationId xmlns:a16="http://schemas.microsoft.com/office/drawing/2014/main" id="{00000000-0008-0000-0400-0000A2AF1A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1"/>
        </a:graphicData>
      </a:graphic>
    </xdr:graphicFrame>
    <xdr:clientData/>
  </xdr:twoCellAnchor>
  <xdr:twoCellAnchor>
    <xdr:from>
      <xdr:col>2</xdr:col>
      <xdr:colOff>0</xdr:colOff>
      <xdr:row>42</xdr:row>
      <xdr:rowOff>561975</xdr:rowOff>
    </xdr:from>
    <xdr:to>
      <xdr:col>2</xdr:col>
      <xdr:colOff>1133475</xdr:colOff>
      <xdr:row>44</xdr:row>
      <xdr:rowOff>0</xdr:rowOff>
    </xdr:to>
    <xdr:graphicFrame macro="">
      <xdr:nvGraphicFramePr>
        <xdr:cNvPr id="1748899" name="Diagramm 92">
          <a:extLst>
            <a:ext uri="{FF2B5EF4-FFF2-40B4-BE49-F238E27FC236}">
              <a16:creationId xmlns:a16="http://schemas.microsoft.com/office/drawing/2014/main" id="{00000000-0008-0000-0400-0000A3AF1A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2"/>
        </a:graphicData>
      </a:graphic>
    </xdr:graphicFrame>
    <xdr:clientData/>
  </xdr:twoCellAnchor>
  <xdr:twoCellAnchor>
    <xdr:from>
      <xdr:col>2</xdr:col>
      <xdr:colOff>0</xdr:colOff>
      <xdr:row>43</xdr:row>
      <xdr:rowOff>561975</xdr:rowOff>
    </xdr:from>
    <xdr:to>
      <xdr:col>2</xdr:col>
      <xdr:colOff>1133475</xdr:colOff>
      <xdr:row>44</xdr:row>
      <xdr:rowOff>561975</xdr:rowOff>
    </xdr:to>
    <xdr:graphicFrame macro="">
      <xdr:nvGraphicFramePr>
        <xdr:cNvPr id="1748900" name="Diagramm 93">
          <a:extLst>
            <a:ext uri="{FF2B5EF4-FFF2-40B4-BE49-F238E27FC236}">
              <a16:creationId xmlns:a16="http://schemas.microsoft.com/office/drawing/2014/main" id="{00000000-0008-0000-0400-0000A4AF1A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3"/>
        </a:graphicData>
      </a:graphic>
    </xdr:graphicFrame>
    <xdr:clientData/>
  </xdr:twoCellAnchor>
  <xdr:twoCellAnchor>
    <xdr:from>
      <xdr:col>2</xdr:col>
      <xdr:colOff>0</xdr:colOff>
      <xdr:row>44</xdr:row>
      <xdr:rowOff>561975</xdr:rowOff>
    </xdr:from>
    <xdr:to>
      <xdr:col>2</xdr:col>
      <xdr:colOff>1133475</xdr:colOff>
      <xdr:row>45</xdr:row>
      <xdr:rowOff>561975</xdr:rowOff>
    </xdr:to>
    <xdr:graphicFrame macro="">
      <xdr:nvGraphicFramePr>
        <xdr:cNvPr id="1748901" name="Diagramm 94">
          <a:extLst>
            <a:ext uri="{FF2B5EF4-FFF2-40B4-BE49-F238E27FC236}">
              <a16:creationId xmlns:a16="http://schemas.microsoft.com/office/drawing/2014/main" id="{00000000-0008-0000-0400-0000A5AF1A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4"/>
        </a:graphicData>
      </a:graphic>
    </xdr:graphicFrame>
    <xdr:clientData/>
  </xdr:twoCellAnchor>
  <xdr:twoCellAnchor>
    <xdr:from>
      <xdr:col>2</xdr:col>
      <xdr:colOff>0</xdr:colOff>
      <xdr:row>45</xdr:row>
      <xdr:rowOff>561975</xdr:rowOff>
    </xdr:from>
    <xdr:to>
      <xdr:col>2</xdr:col>
      <xdr:colOff>1133475</xdr:colOff>
      <xdr:row>46</xdr:row>
      <xdr:rowOff>561975</xdr:rowOff>
    </xdr:to>
    <xdr:graphicFrame macro="">
      <xdr:nvGraphicFramePr>
        <xdr:cNvPr id="1748902" name="Diagramm 95">
          <a:extLst>
            <a:ext uri="{FF2B5EF4-FFF2-40B4-BE49-F238E27FC236}">
              <a16:creationId xmlns:a16="http://schemas.microsoft.com/office/drawing/2014/main" id="{00000000-0008-0000-0400-0000A6AF1A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5"/>
        </a:graphicData>
      </a:graphic>
    </xdr:graphicFrame>
    <xdr:clientData/>
  </xdr:twoCellAnchor>
  <xdr:twoCellAnchor>
    <xdr:from>
      <xdr:col>2</xdr:col>
      <xdr:colOff>0</xdr:colOff>
      <xdr:row>40</xdr:row>
      <xdr:rowOff>0</xdr:rowOff>
    </xdr:from>
    <xdr:to>
      <xdr:col>2</xdr:col>
      <xdr:colOff>1133475</xdr:colOff>
      <xdr:row>41</xdr:row>
      <xdr:rowOff>0</xdr:rowOff>
    </xdr:to>
    <xdr:graphicFrame macro="">
      <xdr:nvGraphicFramePr>
        <xdr:cNvPr id="1748903" name="Diagramm 96">
          <a:extLst>
            <a:ext uri="{FF2B5EF4-FFF2-40B4-BE49-F238E27FC236}">
              <a16:creationId xmlns:a16="http://schemas.microsoft.com/office/drawing/2014/main" id="{00000000-0008-0000-0400-0000A7AF1A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6"/>
        </a:graphicData>
      </a:graphic>
    </xdr:graphicFrame>
    <xdr:clientData/>
  </xdr:twoCellAnchor>
  <xdr:twoCellAnchor>
    <xdr:from>
      <xdr:col>2</xdr:col>
      <xdr:colOff>0</xdr:colOff>
      <xdr:row>47</xdr:row>
      <xdr:rowOff>0</xdr:rowOff>
    </xdr:from>
    <xdr:to>
      <xdr:col>2</xdr:col>
      <xdr:colOff>1133475</xdr:colOff>
      <xdr:row>48</xdr:row>
      <xdr:rowOff>0</xdr:rowOff>
    </xdr:to>
    <xdr:graphicFrame macro="">
      <xdr:nvGraphicFramePr>
        <xdr:cNvPr id="1748904" name="Diagramm 97">
          <a:extLst>
            <a:ext uri="{FF2B5EF4-FFF2-40B4-BE49-F238E27FC236}">
              <a16:creationId xmlns:a16="http://schemas.microsoft.com/office/drawing/2014/main" id="{00000000-0008-0000-0400-0000A8AF1A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7"/>
        </a:graphicData>
      </a:graphic>
    </xdr:graphicFrame>
    <xdr:clientData/>
  </xdr:twoCellAnchor>
  <xdr:twoCellAnchor>
    <xdr:from>
      <xdr:col>2</xdr:col>
      <xdr:colOff>0</xdr:colOff>
      <xdr:row>48</xdr:row>
      <xdr:rowOff>0</xdr:rowOff>
    </xdr:from>
    <xdr:to>
      <xdr:col>2</xdr:col>
      <xdr:colOff>1133475</xdr:colOff>
      <xdr:row>49</xdr:row>
      <xdr:rowOff>0</xdr:rowOff>
    </xdr:to>
    <xdr:graphicFrame macro="">
      <xdr:nvGraphicFramePr>
        <xdr:cNvPr id="1748905" name="Diagramm 98">
          <a:extLst>
            <a:ext uri="{FF2B5EF4-FFF2-40B4-BE49-F238E27FC236}">
              <a16:creationId xmlns:a16="http://schemas.microsoft.com/office/drawing/2014/main" id="{00000000-0008-0000-0400-0000A9AF1A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8"/>
        </a:graphicData>
      </a:graphic>
    </xdr:graphicFrame>
    <xdr:clientData/>
  </xdr:twoCellAnchor>
  <xdr:twoCellAnchor>
    <xdr:from>
      <xdr:col>2</xdr:col>
      <xdr:colOff>0</xdr:colOff>
      <xdr:row>49</xdr:row>
      <xdr:rowOff>0</xdr:rowOff>
    </xdr:from>
    <xdr:to>
      <xdr:col>2</xdr:col>
      <xdr:colOff>1133475</xdr:colOff>
      <xdr:row>50</xdr:row>
      <xdr:rowOff>0</xdr:rowOff>
    </xdr:to>
    <xdr:graphicFrame macro="">
      <xdr:nvGraphicFramePr>
        <xdr:cNvPr id="1748906" name="Diagramm 99">
          <a:extLst>
            <a:ext uri="{FF2B5EF4-FFF2-40B4-BE49-F238E27FC236}">
              <a16:creationId xmlns:a16="http://schemas.microsoft.com/office/drawing/2014/main" id="{00000000-0008-0000-0400-0000AAAF1A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9"/>
        </a:graphicData>
      </a:graphic>
    </xdr:graphicFrame>
    <xdr:clientData/>
  </xdr:twoCellAnchor>
  <xdr:twoCellAnchor>
    <xdr:from>
      <xdr:col>2</xdr:col>
      <xdr:colOff>0</xdr:colOff>
      <xdr:row>50</xdr:row>
      <xdr:rowOff>0</xdr:rowOff>
    </xdr:from>
    <xdr:to>
      <xdr:col>2</xdr:col>
      <xdr:colOff>1133475</xdr:colOff>
      <xdr:row>51</xdr:row>
      <xdr:rowOff>0</xdr:rowOff>
    </xdr:to>
    <xdr:graphicFrame macro="">
      <xdr:nvGraphicFramePr>
        <xdr:cNvPr id="1748907" name="Diagramm 100">
          <a:extLst>
            <a:ext uri="{FF2B5EF4-FFF2-40B4-BE49-F238E27FC236}">
              <a16:creationId xmlns:a16="http://schemas.microsoft.com/office/drawing/2014/main" id="{00000000-0008-0000-0400-0000ABAF1A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0"/>
        </a:graphicData>
      </a:graphic>
    </xdr:graphicFrame>
    <xdr:clientData/>
  </xdr:twoCellAnchor>
  <xdr:twoCellAnchor>
    <xdr:from>
      <xdr:col>3</xdr:col>
      <xdr:colOff>0</xdr:colOff>
      <xdr:row>51</xdr:row>
      <xdr:rowOff>0</xdr:rowOff>
    </xdr:from>
    <xdr:to>
      <xdr:col>4</xdr:col>
      <xdr:colOff>9525</xdr:colOff>
      <xdr:row>52</xdr:row>
      <xdr:rowOff>0</xdr:rowOff>
    </xdr:to>
    <xdr:graphicFrame macro="">
      <xdr:nvGraphicFramePr>
        <xdr:cNvPr id="1748908" name="Diagramm 50">
          <a:extLst>
            <a:ext uri="{FF2B5EF4-FFF2-40B4-BE49-F238E27FC236}">
              <a16:creationId xmlns:a16="http://schemas.microsoft.com/office/drawing/2014/main" id="{00000000-0008-0000-0400-0000ACAF1A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1"/>
        </a:graphicData>
      </a:graphic>
    </xdr:graphicFrame>
    <xdr:clientData/>
  </xdr:twoCellAnchor>
  <xdr:twoCellAnchor>
    <xdr:from>
      <xdr:col>2</xdr:col>
      <xdr:colOff>0</xdr:colOff>
      <xdr:row>51</xdr:row>
      <xdr:rowOff>0</xdr:rowOff>
    </xdr:from>
    <xdr:to>
      <xdr:col>2</xdr:col>
      <xdr:colOff>1133475</xdr:colOff>
      <xdr:row>52</xdr:row>
      <xdr:rowOff>0</xdr:rowOff>
    </xdr:to>
    <xdr:graphicFrame macro="">
      <xdr:nvGraphicFramePr>
        <xdr:cNvPr id="1748909" name="Diagramm 100">
          <a:extLst>
            <a:ext uri="{FF2B5EF4-FFF2-40B4-BE49-F238E27FC236}">
              <a16:creationId xmlns:a16="http://schemas.microsoft.com/office/drawing/2014/main" id="{00000000-0008-0000-0400-0000ADAF1A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2"/>
        </a:graphicData>
      </a:graphic>
    </xdr:graphicFrame>
    <xdr:clientData/>
  </xdr:twoCellAnchor>
  <xdr:twoCellAnchor>
    <xdr:from>
      <xdr:col>3</xdr:col>
      <xdr:colOff>0</xdr:colOff>
      <xdr:row>52</xdr:row>
      <xdr:rowOff>0</xdr:rowOff>
    </xdr:from>
    <xdr:to>
      <xdr:col>4</xdr:col>
      <xdr:colOff>9525</xdr:colOff>
      <xdr:row>53</xdr:row>
      <xdr:rowOff>0</xdr:rowOff>
    </xdr:to>
    <xdr:graphicFrame macro="">
      <xdr:nvGraphicFramePr>
        <xdr:cNvPr id="1748910" name="Diagramm 50">
          <a:extLst>
            <a:ext uri="{FF2B5EF4-FFF2-40B4-BE49-F238E27FC236}">
              <a16:creationId xmlns:a16="http://schemas.microsoft.com/office/drawing/2014/main" id="{00000000-0008-0000-0400-0000AEAF1A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3"/>
        </a:graphicData>
      </a:graphic>
    </xdr:graphicFrame>
    <xdr:clientData/>
  </xdr:twoCellAnchor>
  <xdr:twoCellAnchor>
    <xdr:from>
      <xdr:col>2</xdr:col>
      <xdr:colOff>0</xdr:colOff>
      <xdr:row>52</xdr:row>
      <xdr:rowOff>0</xdr:rowOff>
    </xdr:from>
    <xdr:to>
      <xdr:col>2</xdr:col>
      <xdr:colOff>1133475</xdr:colOff>
      <xdr:row>53</xdr:row>
      <xdr:rowOff>0</xdr:rowOff>
    </xdr:to>
    <xdr:graphicFrame macro="">
      <xdr:nvGraphicFramePr>
        <xdr:cNvPr id="1748911" name="Diagramm 100">
          <a:extLst>
            <a:ext uri="{FF2B5EF4-FFF2-40B4-BE49-F238E27FC236}">
              <a16:creationId xmlns:a16="http://schemas.microsoft.com/office/drawing/2014/main" id="{00000000-0008-0000-0400-0000AFAF1A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4"/>
        </a:graphicData>
      </a:graphic>
    </xdr:graphicFrame>
    <xdr:clientData/>
  </xdr:twoCellAnchor>
  <xdr:twoCellAnchor>
    <xdr:from>
      <xdr:col>3</xdr:col>
      <xdr:colOff>0</xdr:colOff>
      <xdr:row>53</xdr:row>
      <xdr:rowOff>0</xdr:rowOff>
    </xdr:from>
    <xdr:to>
      <xdr:col>4</xdr:col>
      <xdr:colOff>9525</xdr:colOff>
      <xdr:row>54</xdr:row>
      <xdr:rowOff>0</xdr:rowOff>
    </xdr:to>
    <xdr:graphicFrame macro="">
      <xdr:nvGraphicFramePr>
        <xdr:cNvPr id="1748912" name="Diagramm 50">
          <a:extLst>
            <a:ext uri="{FF2B5EF4-FFF2-40B4-BE49-F238E27FC236}">
              <a16:creationId xmlns:a16="http://schemas.microsoft.com/office/drawing/2014/main" id="{00000000-0008-0000-0400-0000B0AF1A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5"/>
        </a:graphicData>
      </a:graphic>
    </xdr:graphicFrame>
    <xdr:clientData/>
  </xdr:twoCellAnchor>
  <xdr:twoCellAnchor>
    <xdr:from>
      <xdr:col>2</xdr:col>
      <xdr:colOff>0</xdr:colOff>
      <xdr:row>53</xdr:row>
      <xdr:rowOff>0</xdr:rowOff>
    </xdr:from>
    <xdr:to>
      <xdr:col>2</xdr:col>
      <xdr:colOff>1133475</xdr:colOff>
      <xdr:row>54</xdr:row>
      <xdr:rowOff>0</xdr:rowOff>
    </xdr:to>
    <xdr:graphicFrame macro="">
      <xdr:nvGraphicFramePr>
        <xdr:cNvPr id="1748913" name="Diagramm 100">
          <a:extLst>
            <a:ext uri="{FF2B5EF4-FFF2-40B4-BE49-F238E27FC236}">
              <a16:creationId xmlns:a16="http://schemas.microsoft.com/office/drawing/2014/main" id="{00000000-0008-0000-0400-0000B1AF1A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6"/>
        </a:graphicData>
      </a:graphic>
    </xdr:graphicFrame>
    <xdr:clientData/>
  </xdr:twoCellAnchor>
  <xdr:twoCellAnchor>
    <xdr:from>
      <xdr:col>3</xdr:col>
      <xdr:colOff>0</xdr:colOff>
      <xdr:row>54</xdr:row>
      <xdr:rowOff>0</xdr:rowOff>
    </xdr:from>
    <xdr:to>
      <xdr:col>4</xdr:col>
      <xdr:colOff>9525</xdr:colOff>
      <xdr:row>55</xdr:row>
      <xdr:rowOff>0</xdr:rowOff>
    </xdr:to>
    <xdr:graphicFrame macro="">
      <xdr:nvGraphicFramePr>
        <xdr:cNvPr id="1748914" name="Diagramm 50">
          <a:extLst>
            <a:ext uri="{FF2B5EF4-FFF2-40B4-BE49-F238E27FC236}">
              <a16:creationId xmlns:a16="http://schemas.microsoft.com/office/drawing/2014/main" id="{00000000-0008-0000-0400-0000B2AF1A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7"/>
        </a:graphicData>
      </a:graphic>
    </xdr:graphicFrame>
    <xdr:clientData/>
  </xdr:twoCellAnchor>
  <xdr:twoCellAnchor>
    <xdr:from>
      <xdr:col>2</xdr:col>
      <xdr:colOff>0</xdr:colOff>
      <xdr:row>54</xdr:row>
      <xdr:rowOff>0</xdr:rowOff>
    </xdr:from>
    <xdr:to>
      <xdr:col>2</xdr:col>
      <xdr:colOff>1133475</xdr:colOff>
      <xdr:row>55</xdr:row>
      <xdr:rowOff>0</xdr:rowOff>
    </xdr:to>
    <xdr:graphicFrame macro="">
      <xdr:nvGraphicFramePr>
        <xdr:cNvPr id="1748915" name="Diagramm 100">
          <a:extLst>
            <a:ext uri="{FF2B5EF4-FFF2-40B4-BE49-F238E27FC236}">
              <a16:creationId xmlns:a16="http://schemas.microsoft.com/office/drawing/2014/main" id="{00000000-0008-0000-0400-0000B3AF1A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8"/>
        </a:graphicData>
      </a:graphic>
    </xdr:graphicFrame>
    <xdr:clientData/>
  </xdr:twoCellAnchor>
  <xdr:twoCellAnchor>
    <xdr:from>
      <xdr:col>3</xdr:col>
      <xdr:colOff>0</xdr:colOff>
      <xdr:row>55</xdr:row>
      <xdr:rowOff>0</xdr:rowOff>
    </xdr:from>
    <xdr:to>
      <xdr:col>4</xdr:col>
      <xdr:colOff>9525</xdr:colOff>
      <xdr:row>56</xdr:row>
      <xdr:rowOff>0</xdr:rowOff>
    </xdr:to>
    <xdr:graphicFrame macro="">
      <xdr:nvGraphicFramePr>
        <xdr:cNvPr id="1748916" name="Diagramm 50">
          <a:extLst>
            <a:ext uri="{FF2B5EF4-FFF2-40B4-BE49-F238E27FC236}">
              <a16:creationId xmlns:a16="http://schemas.microsoft.com/office/drawing/2014/main" id="{00000000-0008-0000-0400-0000B4AF1A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9"/>
        </a:graphicData>
      </a:graphic>
    </xdr:graphicFrame>
    <xdr:clientData/>
  </xdr:twoCellAnchor>
  <xdr:twoCellAnchor>
    <xdr:from>
      <xdr:col>2</xdr:col>
      <xdr:colOff>0</xdr:colOff>
      <xdr:row>55</xdr:row>
      <xdr:rowOff>0</xdr:rowOff>
    </xdr:from>
    <xdr:to>
      <xdr:col>2</xdr:col>
      <xdr:colOff>1133475</xdr:colOff>
      <xdr:row>56</xdr:row>
      <xdr:rowOff>0</xdr:rowOff>
    </xdr:to>
    <xdr:graphicFrame macro="">
      <xdr:nvGraphicFramePr>
        <xdr:cNvPr id="1748917" name="Diagramm 100">
          <a:extLst>
            <a:ext uri="{FF2B5EF4-FFF2-40B4-BE49-F238E27FC236}">
              <a16:creationId xmlns:a16="http://schemas.microsoft.com/office/drawing/2014/main" id="{00000000-0008-0000-0400-0000B5AF1A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0"/>
        </a:graphicData>
      </a:graphic>
    </xdr:graphicFrame>
    <xdr:clientData/>
  </xdr:twoCellAnchor>
  <xdr:twoCellAnchor>
    <xdr:from>
      <xdr:col>3</xdr:col>
      <xdr:colOff>0</xdr:colOff>
      <xdr:row>56</xdr:row>
      <xdr:rowOff>0</xdr:rowOff>
    </xdr:from>
    <xdr:to>
      <xdr:col>4</xdr:col>
      <xdr:colOff>9525</xdr:colOff>
      <xdr:row>57</xdr:row>
      <xdr:rowOff>0</xdr:rowOff>
    </xdr:to>
    <xdr:graphicFrame macro="">
      <xdr:nvGraphicFramePr>
        <xdr:cNvPr id="1748918" name="Diagramm 50">
          <a:extLst>
            <a:ext uri="{FF2B5EF4-FFF2-40B4-BE49-F238E27FC236}">
              <a16:creationId xmlns:a16="http://schemas.microsoft.com/office/drawing/2014/main" id="{00000000-0008-0000-0400-0000B6AF1A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1"/>
        </a:graphicData>
      </a:graphic>
    </xdr:graphicFrame>
    <xdr:clientData/>
  </xdr:twoCellAnchor>
  <xdr:twoCellAnchor>
    <xdr:from>
      <xdr:col>2</xdr:col>
      <xdr:colOff>0</xdr:colOff>
      <xdr:row>56</xdr:row>
      <xdr:rowOff>0</xdr:rowOff>
    </xdr:from>
    <xdr:to>
      <xdr:col>2</xdr:col>
      <xdr:colOff>1133475</xdr:colOff>
      <xdr:row>57</xdr:row>
      <xdr:rowOff>0</xdr:rowOff>
    </xdr:to>
    <xdr:graphicFrame macro="">
      <xdr:nvGraphicFramePr>
        <xdr:cNvPr id="1748919" name="Diagramm 100">
          <a:extLst>
            <a:ext uri="{FF2B5EF4-FFF2-40B4-BE49-F238E27FC236}">
              <a16:creationId xmlns:a16="http://schemas.microsoft.com/office/drawing/2014/main" id="{00000000-0008-0000-0400-0000B7AF1A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2"/>
        </a:graphicData>
      </a:graphic>
    </xdr:graphicFrame>
    <xdr:clientData/>
  </xdr:twoCellAnchor>
  <xdr:twoCellAnchor>
    <xdr:from>
      <xdr:col>3</xdr:col>
      <xdr:colOff>0</xdr:colOff>
      <xdr:row>57</xdr:row>
      <xdr:rowOff>0</xdr:rowOff>
    </xdr:from>
    <xdr:to>
      <xdr:col>4</xdr:col>
      <xdr:colOff>9525</xdr:colOff>
      <xdr:row>58</xdr:row>
      <xdr:rowOff>0</xdr:rowOff>
    </xdr:to>
    <xdr:graphicFrame macro="">
      <xdr:nvGraphicFramePr>
        <xdr:cNvPr id="1748920" name="Diagramm 50">
          <a:extLst>
            <a:ext uri="{FF2B5EF4-FFF2-40B4-BE49-F238E27FC236}">
              <a16:creationId xmlns:a16="http://schemas.microsoft.com/office/drawing/2014/main" id="{00000000-0008-0000-0400-0000B8AF1A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3"/>
        </a:graphicData>
      </a:graphic>
    </xdr:graphicFrame>
    <xdr:clientData/>
  </xdr:twoCellAnchor>
  <xdr:twoCellAnchor>
    <xdr:from>
      <xdr:col>2</xdr:col>
      <xdr:colOff>0</xdr:colOff>
      <xdr:row>57</xdr:row>
      <xdr:rowOff>0</xdr:rowOff>
    </xdr:from>
    <xdr:to>
      <xdr:col>2</xdr:col>
      <xdr:colOff>1133475</xdr:colOff>
      <xdr:row>58</xdr:row>
      <xdr:rowOff>0</xdr:rowOff>
    </xdr:to>
    <xdr:graphicFrame macro="">
      <xdr:nvGraphicFramePr>
        <xdr:cNvPr id="1748921" name="Diagramm 100">
          <a:extLst>
            <a:ext uri="{FF2B5EF4-FFF2-40B4-BE49-F238E27FC236}">
              <a16:creationId xmlns:a16="http://schemas.microsoft.com/office/drawing/2014/main" id="{00000000-0008-0000-0400-0000B9AF1A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4"/>
        </a:graphicData>
      </a:graphic>
    </xdr:graphicFrame>
    <xdr:clientData/>
  </xdr:twoCellAnchor>
  <xdr:twoCellAnchor>
    <xdr:from>
      <xdr:col>3</xdr:col>
      <xdr:colOff>0</xdr:colOff>
      <xdr:row>58</xdr:row>
      <xdr:rowOff>0</xdr:rowOff>
    </xdr:from>
    <xdr:to>
      <xdr:col>4</xdr:col>
      <xdr:colOff>9525</xdr:colOff>
      <xdr:row>59</xdr:row>
      <xdr:rowOff>0</xdr:rowOff>
    </xdr:to>
    <xdr:graphicFrame macro="">
      <xdr:nvGraphicFramePr>
        <xdr:cNvPr id="1748922" name="Diagramm 50">
          <a:extLst>
            <a:ext uri="{FF2B5EF4-FFF2-40B4-BE49-F238E27FC236}">
              <a16:creationId xmlns:a16="http://schemas.microsoft.com/office/drawing/2014/main" id="{00000000-0008-0000-0400-0000BAAF1A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5"/>
        </a:graphicData>
      </a:graphic>
    </xdr:graphicFrame>
    <xdr:clientData/>
  </xdr:twoCellAnchor>
  <xdr:twoCellAnchor>
    <xdr:from>
      <xdr:col>2</xdr:col>
      <xdr:colOff>0</xdr:colOff>
      <xdr:row>58</xdr:row>
      <xdr:rowOff>0</xdr:rowOff>
    </xdr:from>
    <xdr:to>
      <xdr:col>2</xdr:col>
      <xdr:colOff>1133475</xdr:colOff>
      <xdr:row>59</xdr:row>
      <xdr:rowOff>0</xdr:rowOff>
    </xdr:to>
    <xdr:graphicFrame macro="">
      <xdr:nvGraphicFramePr>
        <xdr:cNvPr id="1748923" name="Diagramm 100">
          <a:extLst>
            <a:ext uri="{FF2B5EF4-FFF2-40B4-BE49-F238E27FC236}">
              <a16:creationId xmlns:a16="http://schemas.microsoft.com/office/drawing/2014/main" id="{00000000-0008-0000-0400-0000BBAF1A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6"/>
        </a:graphicData>
      </a:graphic>
    </xdr:graphicFrame>
    <xdr:clientData/>
  </xdr:twoCellAnchor>
  <xdr:twoCellAnchor>
    <xdr:from>
      <xdr:col>3</xdr:col>
      <xdr:colOff>0</xdr:colOff>
      <xdr:row>59</xdr:row>
      <xdr:rowOff>0</xdr:rowOff>
    </xdr:from>
    <xdr:to>
      <xdr:col>4</xdr:col>
      <xdr:colOff>9525</xdr:colOff>
      <xdr:row>60</xdr:row>
      <xdr:rowOff>0</xdr:rowOff>
    </xdr:to>
    <xdr:graphicFrame macro="">
      <xdr:nvGraphicFramePr>
        <xdr:cNvPr id="1748924" name="Diagramm 50">
          <a:extLst>
            <a:ext uri="{FF2B5EF4-FFF2-40B4-BE49-F238E27FC236}">
              <a16:creationId xmlns:a16="http://schemas.microsoft.com/office/drawing/2014/main" id="{00000000-0008-0000-0400-0000BCAF1A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7"/>
        </a:graphicData>
      </a:graphic>
    </xdr:graphicFrame>
    <xdr:clientData/>
  </xdr:twoCellAnchor>
  <xdr:twoCellAnchor>
    <xdr:from>
      <xdr:col>2</xdr:col>
      <xdr:colOff>0</xdr:colOff>
      <xdr:row>59</xdr:row>
      <xdr:rowOff>0</xdr:rowOff>
    </xdr:from>
    <xdr:to>
      <xdr:col>2</xdr:col>
      <xdr:colOff>1133475</xdr:colOff>
      <xdr:row>60</xdr:row>
      <xdr:rowOff>0</xdr:rowOff>
    </xdr:to>
    <xdr:graphicFrame macro="">
      <xdr:nvGraphicFramePr>
        <xdr:cNvPr id="1748925" name="Diagramm 100">
          <a:extLst>
            <a:ext uri="{FF2B5EF4-FFF2-40B4-BE49-F238E27FC236}">
              <a16:creationId xmlns:a16="http://schemas.microsoft.com/office/drawing/2014/main" id="{00000000-0008-0000-0400-0000BDAF1A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8"/>
        </a:graphicData>
      </a:graphic>
    </xdr:graphicFrame>
    <xdr:clientData/>
  </xdr:twoCellAnchor>
  <xdr:twoCellAnchor>
    <xdr:from>
      <xdr:col>3</xdr:col>
      <xdr:colOff>0</xdr:colOff>
      <xdr:row>60</xdr:row>
      <xdr:rowOff>0</xdr:rowOff>
    </xdr:from>
    <xdr:to>
      <xdr:col>4</xdr:col>
      <xdr:colOff>9525</xdr:colOff>
      <xdr:row>61</xdr:row>
      <xdr:rowOff>0</xdr:rowOff>
    </xdr:to>
    <xdr:graphicFrame macro="">
      <xdr:nvGraphicFramePr>
        <xdr:cNvPr id="1748926" name="Diagramm 50">
          <a:extLst>
            <a:ext uri="{FF2B5EF4-FFF2-40B4-BE49-F238E27FC236}">
              <a16:creationId xmlns:a16="http://schemas.microsoft.com/office/drawing/2014/main" id="{00000000-0008-0000-0400-0000BEAF1A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9"/>
        </a:graphicData>
      </a:graphic>
    </xdr:graphicFrame>
    <xdr:clientData/>
  </xdr:twoCellAnchor>
  <xdr:twoCellAnchor>
    <xdr:from>
      <xdr:col>2</xdr:col>
      <xdr:colOff>0</xdr:colOff>
      <xdr:row>60</xdr:row>
      <xdr:rowOff>0</xdr:rowOff>
    </xdr:from>
    <xdr:to>
      <xdr:col>2</xdr:col>
      <xdr:colOff>1133475</xdr:colOff>
      <xdr:row>61</xdr:row>
      <xdr:rowOff>0</xdr:rowOff>
    </xdr:to>
    <xdr:graphicFrame macro="">
      <xdr:nvGraphicFramePr>
        <xdr:cNvPr id="1748927" name="Diagramm 100">
          <a:extLst>
            <a:ext uri="{FF2B5EF4-FFF2-40B4-BE49-F238E27FC236}">
              <a16:creationId xmlns:a16="http://schemas.microsoft.com/office/drawing/2014/main" id="{00000000-0008-0000-0400-0000BFAF1A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0"/>
        </a:graphicData>
      </a:graphic>
    </xdr:graphicFrame>
    <xdr:clientData/>
  </xdr:twoCellAnchor>
</xdr:wsDr>
</file>

<file path=xl/theme/theme1.xml><?xml version="1.0" encoding="utf-8"?>
<a:theme xmlns:a="http://schemas.openxmlformats.org/drawingml/2006/main" name="Office-Design">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blurRad="63500" dist="38099" dir="2700000" algn="ctr" rotWithShape="0">
                  <a:srgbClr val="000000">
                    <a:alpha val="74998"/>
                  </a:srgbClr>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blurRad="63500" dist="38099" dir="2700000" algn="ctr" rotWithShape="0">
                  <a:srgbClr val="000000">
                    <a:alpha val="74998"/>
                  </a:srgbClr>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0"/>
  </sheetPr>
  <dimension ref="B1:AL108"/>
  <sheetViews>
    <sheetView showGridLines="0" showRowColHeaders="0" tabSelected="1" topLeftCell="A51" zoomScaleNormal="100" workbookViewId="0">
      <selection activeCell="C59" sqref="C59:C61"/>
    </sheetView>
  </sheetViews>
  <sheetFormatPr defaultColWidth="11.42578125" defaultRowHeight="12.75"/>
  <cols>
    <col min="1" max="1" width="10.7109375" customWidth="1"/>
    <col min="2" max="2" width="4.42578125" customWidth="1"/>
    <col min="3" max="3" width="49.140625" customWidth="1"/>
    <col min="4" max="4" width="1.42578125" customWidth="1"/>
    <col min="5" max="5" width="3.7109375" customWidth="1"/>
    <col min="6" max="7" width="1.42578125" customWidth="1"/>
    <col min="8" max="8" width="3.7109375" customWidth="1"/>
    <col min="9" max="10" width="1.42578125" customWidth="1"/>
    <col min="11" max="11" width="3.7109375" customWidth="1"/>
    <col min="12" max="13" width="1.42578125" customWidth="1"/>
    <col min="14" max="14" width="3.7109375" customWidth="1"/>
    <col min="15" max="16" width="1.42578125" customWidth="1"/>
    <col min="17" max="17" width="3.7109375" customWidth="1"/>
    <col min="18" max="18" width="1.42578125" customWidth="1"/>
    <col min="19" max="19" width="2" customWidth="1"/>
    <col min="20" max="20" width="5.7109375" customWidth="1"/>
    <col min="21" max="21" width="73.28515625" customWidth="1"/>
    <col min="22" max="114" width="5.7109375" customWidth="1"/>
  </cols>
  <sheetData>
    <row r="1" spans="2:38" ht="16.5" customHeight="1">
      <c r="B1" s="68"/>
      <c r="C1" s="68"/>
      <c r="D1" s="68"/>
      <c r="E1" s="68"/>
      <c r="F1" s="68"/>
      <c r="G1" s="68"/>
      <c r="H1" s="68"/>
      <c r="I1" s="68"/>
      <c r="J1" s="68"/>
      <c r="K1" s="68"/>
      <c r="L1" s="68"/>
      <c r="M1" s="68"/>
      <c r="N1" s="68"/>
      <c r="O1" s="68"/>
      <c r="P1" s="68"/>
      <c r="Q1" s="68"/>
      <c r="R1" s="68"/>
    </row>
    <row r="2" spans="2:38" ht="88.5" customHeight="1">
      <c r="B2" s="60" t="s">
        <v>0</v>
      </c>
      <c r="C2" s="60"/>
      <c r="D2" s="60"/>
      <c r="E2" s="60"/>
      <c r="F2" s="60"/>
      <c r="G2" s="60"/>
      <c r="H2" s="60"/>
      <c r="I2" s="60"/>
      <c r="J2" s="60"/>
      <c r="K2" s="60"/>
      <c r="L2" s="60"/>
      <c r="M2" s="60"/>
      <c r="N2" s="60"/>
      <c r="O2" s="60"/>
      <c r="P2" s="60"/>
      <c r="Q2" s="60"/>
      <c r="R2" s="60"/>
      <c r="U2" s="67" t="s">
        <v>1</v>
      </c>
    </row>
    <row r="3" spans="2:38" ht="24.75" customHeight="1">
      <c r="B3" s="61" t="s">
        <v>2</v>
      </c>
      <c r="C3" s="61"/>
      <c r="D3" s="61"/>
      <c r="E3" s="61"/>
      <c r="F3" s="61"/>
      <c r="G3" s="61"/>
      <c r="H3" s="61"/>
      <c r="I3" s="61"/>
      <c r="J3" s="61"/>
      <c r="K3" s="61"/>
      <c r="L3" s="61"/>
      <c r="M3" s="61"/>
      <c r="N3" s="61"/>
      <c r="O3" s="61"/>
      <c r="P3" s="61"/>
      <c r="Q3" s="61"/>
      <c r="R3" s="61"/>
      <c r="U3" s="67"/>
    </row>
    <row r="4" spans="2:38" ht="212.25" customHeight="1">
      <c r="B4" s="62" t="s">
        <v>3</v>
      </c>
      <c r="C4" s="62"/>
      <c r="D4" s="62"/>
      <c r="E4" s="62"/>
      <c r="F4" s="62"/>
      <c r="G4" s="62"/>
      <c r="H4" s="62"/>
      <c r="I4" s="62"/>
      <c r="J4" s="62"/>
      <c r="K4" s="62"/>
      <c r="L4" s="62"/>
      <c r="M4" s="62"/>
      <c r="N4" s="62"/>
      <c r="O4" s="62"/>
      <c r="P4" s="62"/>
      <c r="Q4" s="62"/>
      <c r="R4" s="62"/>
      <c r="U4" s="67"/>
    </row>
    <row r="5" spans="2:38" ht="23.25" customHeight="1">
      <c r="B5" s="63"/>
      <c r="C5" s="63"/>
      <c r="D5" s="63"/>
      <c r="E5" s="63"/>
      <c r="F5" s="63"/>
      <c r="G5" s="63"/>
      <c r="H5" s="63"/>
      <c r="I5" s="63"/>
      <c r="J5" s="63"/>
      <c r="K5" s="63"/>
      <c r="L5" s="63"/>
      <c r="M5" s="63"/>
      <c r="N5" s="63"/>
      <c r="O5" s="63"/>
      <c r="P5" s="63"/>
      <c r="Q5" s="63"/>
      <c r="R5" s="63"/>
      <c r="U5" s="1"/>
    </row>
    <row r="6" spans="2:38" ht="57.75" customHeight="1">
      <c r="B6" s="2"/>
      <c r="C6" s="3"/>
      <c r="D6" s="55" t="s">
        <v>4</v>
      </c>
      <c r="E6" s="55"/>
      <c r="F6" s="55"/>
      <c r="G6" s="55" t="s">
        <v>5</v>
      </c>
      <c r="H6" s="55"/>
      <c r="I6" s="55"/>
      <c r="J6" s="55" t="s">
        <v>6</v>
      </c>
      <c r="K6" s="55"/>
      <c r="L6" s="55"/>
      <c r="M6" s="55" t="s">
        <v>7</v>
      </c>
      <c r="N6" s="55"/>
      <c r="O6" s="55"/>
      <c r="P6" s="55" t="s">
        <v>8</v>
      </c>
      <c r="Q6" s="55"/>
      <c r="R6" s="55"/>
    </row>
    <row r="7" spans="2:38" ht="15" customHeight="1">
      <c r="B7" s="51">
        <v>1</v>
      </c>
      <c r="C7" s="52" t="s">
        <v>9</v>
      </c>
      <c r="D7" s="53"/>
      <c r="E7" s="53"/>
      <c r="F7" s="53"/>
      <c r="G7" s="53"/>
      <c r="H7" s="53"/>
      <c r="I7" s="53"/>
      <c r="J7" s="53"/>
      <c r="K7" s="53"/>
      <c r="L7" s="53"/>
      <c r="M7" s="53"/>
      <c r="N7" s="53"/>
      <c r="O7" s="53"/>
      <c r="P7" s="53"/>
      <c r="Q7" s="53"/>
      <c r="R7" s="53"/>
      <c r="S7" s="4"/>
      <c r="T7" s="5"/>
      <c r="U7" s="5"/>
      <c r="V7" s="5"/>
      <c r="W7" s="5"/>
      <c r="X7" s="5"/>
      <c r="Y7" s="5"/>
      <c r="Z7" s="5"/>
      <c r="AA7" s="5"/>
      <c r="AB7" s="5"/>
      <c r="AC7" s="5"/>
      <c r="AD7" s="5"/>
      <c r="AE7" s="5"/>
      <c r="AF7" s="5"/>
      <c r="AG7" s="5"/>
      <c r="AH7" s="5"/>
      <c r="AI7" s="5"/>
      <c r="AJ7" s="5"/>
      <c r="AK7" s="5"/>
      <c r="AL7" s="5"/>
    </row>
    <row r="8" spans="2:38" ht="20.100000000000001" customHeight="1">
      <c r="B8" s="51"/>
      <c r="C8" s="52"/>
      <c r="D8" s="6"/>
      <c r="E8" s="7">
        <v>1</v>
      </c>
      <c r="F8" s="8"/>
      <c r="G8" s="6"/>
      <c r="H8" s="7">
        <v>2</v>
      </c>
      <c r="I8" s="8"/>
      <c r="J8" s="6"/>
      <c r="K8" s="7">
        <v>3</v>
      </c>
      <c r="L8" s="8"/>
      <c r="M8" s="6"/>
      <c r="N8" s="7">
        <v>4</v>
      </c>
      <c r="O8" s="8"/>
      <c r="P8" s="6"/>
      <c r="Q8" s="7">
        <v>0</v>
      </c>
      <c r="R8" s="8"/>
      <c r="S8" s="4"/>
      <c r="T8" s="5"/>
      <c r="U8" s="5"/>
      <c r="V8" s="5"/>
      <c r="W8" s="5"/>
      <c r="X8" s="5"/>
      <c r="Y8" s="5"/>
      <c r="Z8" s="5"/>
      <c r="AA8" s="5"/>
      <c r="AB8" s="5"/>
      <c r="AC8" s="5"/>
      <c r="AD8" s="5"/>
      <c r="AE8" s="5"/>
      <c r="AF8" s="5"/>
      <c r="AG8" s="5"/>
      <c r="AH8" s="5"/>
      <c r="AI8" s="5"/>
      <c r="AJ8" s="5"/>
      <c r="AK8" s="5"/>
      <c r="AL8" s="5"/>
    </row>
    <row r="9" spans="2:38" ht="15" customHeight="1">
      <c r="B9" s="51"/>
      <c r="C9" s="52"/>
      <c r="D9" s="54"/>
      <c r="E9" s="54"/>
      <c r="F9" s="54"/>
      <c r="G9" s="54"/>
      <c r="H9" s="54"/>
      <c r="I9" s="54"/>
      <c r="J9" s="54"/>
      <c r="K9" s="54"/>
      <c r="L9" s="54"/>
      <c r="M9" s="54"/>
      <c r="N9" s="54"/>
      <c r="O9" s="54"/>
      <c r="P9" s="54"/>
      <c r="Q9" s="54"/>
      <c r="R9" s="54"/>
      <c r="S9" s="4"/>
      <c r="T9" s="5"/>
      <c r="U9" s="5"/>
      <c r="V9" s="5"/>
      <c r="W9" s="5"/>
      <c r="X9" s="5"/>
      <c r="Y9" s="5"/>
      <c r="Z9" s="5"/>
      <c r="AA9" s="5"/>
      <c r="AB9" s="5"/>
      <c r="AC9" s="5"/>
      <c r="AD9" s="5"/>
      <c r="AE9" s="5"/>
      <c r="AF9" s="5"/>
      <c r="AG9" s="5"/>
      <c r="AH9" s="5"/>
      <c r="AI9" s="5"/>
      <c r="AJ9" s="5"/>
      <c r="AK9" s="5"/>
      <c r="AL9" s="5"/>
    </row>
    <row r="10" spans="2:38" ht="15" customHeight="1">
      <c r="B10" s="51">
        <v>2</v>
      </c>
      <c r="C10" s="52" t="s">
        <v>10</v>
      </c>
      <c r="D10" s="53"/>
      <c r="E10" s="53"/>
      <c r="F10" s="53"/>
      <c r="G10" s="53"/>
      <c r="H10" s="53"/>
      <c r="I10" s="53"/>
      <c r="J10" s="53"/>
      <c r="K10" s="53"/>
      <c r="L10" s="53"/>
      <c r="M10" s="53"/>
      <c r="N10" s="53"/>
      <c r="O10" s="53"/>
      <c r="P10" s="53"/>
      <c r="Q10" s="53"/>
      <c r="R10" s="53"/>
    </row>
    <row r="11" spans="2:38" ht="20.100000000000001" customHeight="1">
      <c r="B11" s="51"/>
      <c r="C11" s="52"/>
      <c r="D11" s="6"/>
      <c r="E11" s="7">
        <v>1</v>
      </c>
      <c r="F11" s="8"/>
      <c r="G11" s="6"/>
      <c r="H11" s="7">
        <v>2</v>
      </c>
      <c r="I11" s="8"/>
      <c r="J11" s="6"/>
      <c r="K11" s="7">
        <v>3</v>
      </c>
      <c r="L11" s="8"/>
      <c r="M11" s="6"/>
      <c r="N11" s="7">
        <v>4</v>
      </c>
      <c r="O11" s="8"/>
      <c r="P11" s="6"/>
      <c r="Q11" s="7">
        <v>0</v>
      </c>
      <c r="R11" s="8"/>
    </row>
    <row r="12" spans="2:38" ht="15" customHeight="1">
      <c r="B12" s="51"/>
      <c r="C12" s="52"/>
      <c r="D12" s="54"/>
      <c r="E12" s="54"/>
      <c r="F12" s="54"/>
      <c r="G12" s="54"/>
      <c r="H12" s="54"/>
      <c r="I12" s="54"/>
      <c r="J12" s="54"/>
      <c r="K12" s="54"/>
      <c r="L12" s="54"/>
      <c r="M12" s="54"/>
      <c r="N12" s="54"/>
      <c r="O12" s="54"/>
      <c r="P12" s="54"/>
      <c r="Q12" s="54"/>
      <c r="R12" s="54"/>
    </row>
    <row r="13" spans="2:38" ht="15" customHeight="1">
      <c r="B13" s="51">
        <v>3</v>
      </c>
      <c r="C13" s="52" t="s">
        <v>11</v>
      </c>
      <c r="D13" s="53"/>
      <c r="E13" s="53"/>
      <c r="F13" s="53"/>
      <c r="G13" s="53"/>
      <c r="H13" s="53"/>
      <c r="I13" s="53"/>
      <c r="J13" s="53"/>
      <c r="K13" s="53"/>
      <c r="L13" s="53"/>
      <c r="M13" s="53"/>
      <c r="N13" s="53"/>
      <c r="O13" s="53"/>
      <c r="P13" s="53"/>
      <c r="Q13" s="53"/>
      <c r="R13" s="53"/>
    </row>
    <row r="14" spans="2:38" ht="20.100000000000001" customHeight="1">
      <c r="B14" s="51"/>
      <c r="C14" s="52"/>
      <c r="D14" s="6"/>
      <c r="E14" s="7">
        <v>1</v>
      </c>
      <c r="F14" s="8"/>
      <c r="G14" s="6"/>
      <c r="H14" s="7">
        <v>2</v>
      </c>
      <c r="I14" s="8"/>
      <c r="J14" s="6"/>
      <c r="K14" s="7">
        <v>3</v>
      </c>
      <c r="L14" s="8"/>
      <c r="M14" s="6"/>
      <c r="N14" s="7">
        <v>4</v>
      </c>
      <c r="O14" s="8"/>
      <c r="P14" s="6"/>
      <c r="Q14" s="7">
        <v>0</v>
      </c>
      <c r="R14" s="8"/>
    </row>
    <row r="15" spans="2:38" ht="15" customHeight="1">
      <c r="B15" s="51"/>
      <c r="C15" s="52"/>
      <c r="D15" s="54"/>
      <c r="E15" s="54"/>
      <c r="F15" s="54"/>
      <c r="G15" s="54"/>
      <c r="H15" s="54"/>
      <c r="I15" s="54"/>
      <c r="J15" s="54"/>
      <c r="K15" s="54"/>
      <c r="L15" s="54"/>
      <c r="M15" s="54"/>
      <c r="N15" s="54"/>
      <c r="O15" s="54"/>
      <c r="P15" s="54"/>
      <c r="Q15" s="54"/>
      <c r="R15" s="54"/>
    </row>
    <row r="16" spans="2:38" ht="15" customHeight="1">
      <c r="B16" s="51">
        <v>4</v>
      </c>
      <c r="C16" s="52" t="s">
        <v>12</v>
      </c>
      <c r="D16" s="53"/>
      <c r="E16" s="53"/>
      <c r="F16" s="53"/>
      <c r="G16" s="53"/>
      <c r="H16" s="53"/>
      <c r="I16" s="53"/>
      <c r="J16" s="53"/>
      <c r="K16" s="53"/>
      <c r="L16" s="53"/>
      <c r="M16" s="53"/>
      <c r="N16" s="53"/>
      <c r="O16" s="53"/>
      <c r="P16" s="53"/>
      <c r="Q16" s="53"/>
      <c r="R16" s="53"/>
    </row>
    <row r="17" spans="2:18" ht="20.100000000000001" customHeight="1">
      <c r="B17" s="51"/>
      <c r="C17" s="52"/>
      <c r="D17" s="6"/>
      <c r="E17" s="7">
        <v>1</v>
      </c>
      <c r="F17" s="8"/>
      <c r="G17" s="6"/>
      <c r="H17" s="7">
        <v>2</v>
      </c>
      <c r="I17" s="8"/>
      <c r="J17" s="6"/>
      <c r="K17" s="7">
        <v>3</v>
      </c>
      <c r="L17" s="8"/>
      <c r="M17" s="6"/>
      <c r="N17" s="7">
        <v>4</v>
      </c>
      <c r="O17" s="8"/>
      <c r="P17" s="6"/>
      <c r="Q17" s="7">
        <v>0</v>
      </c>
      <c r="R17" s="8"/>
    </row>
    <row r="18" spans="2:18" ht="15" customHeight="1">
      <c r="B18" s="51"/>
      <c r="C18" s="52"/>
      <c r="D18" s="54"/>
      <c r="E18" s="54"/>
      <c r="F18" s="54"/>
      <c r="G18" s="54"/>
      <c r="H18" s="54"/>
      <c r="I18" s="54"/>
      <c r="J18" s="54"/>
      <c r="K18" s="54"/>
      <c r="L18" s="54"/>
      <c r="M18" s="54"/>
      <c r="N18" s="54"/>
      <c r="O18" s="54"/>
      <c r="P18" s="54"/>
      <c r="Q18" s="54"/>
      <c r="R18" s="54"/>
    </row>
    <row r="19" spans="2:18" ht="15" customHeight="1">
      <c r="B19" s="51">
        <v>5</v>
      </c>
      <c r="C19" s="52" t="s">
        <v>13</v>
      </c>
      <c r="D19" s="53"/>
      <c r="E19" s="53"/>
      <c r="F19" s="53"/>
      <c r="G19" s="53"/>
      <c r="H19" s="53"/>
      <c r="I19" s="53"/>
      <c r="J19" s="53"/>
      <c r="K19" s="53"/>
      <c r="L19" s="53"/>
      <c r="M19" s="53"/>
      <c r="N19" s="53"/>
      <c r="O19" s="53"/>
      <c r="P19" s="53"/>
      <c r="Q19" s="53"/>
      <c r="R19" s="53"/>
    </row>
    <row r="20" spans="2:18" ht="20.100000000000001" customHeight="1">
      <c r="B20" s="51"/>
      <c r="C20" s="52"/>
      <c r="D20" s="6"/>
      <c r="E20" s="7">
        <v>1</v>
      </c>
      <c r="F20" s="8"/>
      <c r="G20" s="6"/>
      <c r="H20" s="7">
        <v>2</v>
      </c>
      <c r="I20" s="8"/>
      <c r="J20" s="6"/>
      <c r="K20" s="7">
        <v>3</v>
      </c>
      <c r="L20" s="8"/>
      <c r="M20" s="6"/>
      <c r="N20" s="7">
        <v>4</v>
      </c>
      <c r="O20" s="8"/>
      <c r="P20" s="6"/>
      <c r="Q20" s="7">
        <v>0</v>
      </c>
      <c r="R20" s="8"/>
    </row>
    <row r="21" spans="2:18" ht="15" customHeight="1">
      <c r="B21" s="51"/>
      <c r="C21" s="52"/>
      <c r="D21" s="54"/>
      <c r="E21" s="54"/>
      <c r="F21" s="54"/>
      <c r="G21" s="54"/>
      <c r="H21" s="54"/>
      <c r="I21" s="54"/>
      <c r="J21" s="54"/>
      <c r="K21" s="54"/>
      <c r="L21" s="54"/>
      <c r="M21" s="54"/>
      <c r="N21" s="54"/>
      <c r="O21" s="54"/>
      <c r="P21" s="54"/>
      <c r="Q21" s="54"/>
      <c r="R21" s="54"/>
    </row>
    <row r="22" spans="2:18" ht="15" customHeight="1">
      <c r="B22" s="51">
        <v>6</v>
      </c>
      <c r="C22" s="52" t="s">
        <v>14</v>
      </c>
      <c r="D22" s="53"/>
      <c r="E22" s="53"/>
      <c r="F22" s="53"/>
      <c r="G22" s="53"/>
      <c r="H22" s="53"/>
      <c r="I22" s="53"/>
      <c r="J22" s="53"/>
      <c r="K22" s="53"/>
      <c r="L22" s="53"/>
      <c r="M22" s="53"/>
      <c r="N22" s="53"/>
      <c r="O22" s="53"/>
      <c r="P22" s="53"/>
      <c r="Q22" s="53"/>
      <c r="R22" s="53"/>
    </row>
    <row r="23" spans="2:18" ht="20.100000000000001" customHeight="1">
      <c r="B23" s="51"/>
      <c r="C23" s="52"/>
      <c r="D23" s="6"/>
      <c r="E23" s="7">
        <v>1</v>
      </c>
      <c r="F23" s="8"/>
      <c r="G23" s="6"/>
      <c r="H23" s="7">
        <v>2</v>
      </c>
      <c r="I23" s="8"/>
      <c r="J23" s="6"/>
      <c r="K23" s="7">
        <v>3</v>
      </c>
      <c r="L23" s="8"/>
      <c r="M23" s="6"/>
      <c r="N23" s="7">
        <v>4</v>
      </c>
      <c r="O23" s="8"/>
      <c r="P23" s="6"/>
      <c r="Q23" s="7">
        <v>0</v>
      </c>
      <c r="R23" s="8"/>
    </row>
    <row r="24" spans="2:18" ht="15" customHeight="1">
      <c r="B24" s="51"/>
      <c r="C24" s="52"/>
      <c r="D24" s="54"/>
      <c r="E24" s="54"/>
      <c r="F24" s="54"/>
      <c r="G24" s="54"/>
      <c r="H24" s="54"/>
      <c r="I24" s="54"/>
      <c r="J24" s="54"/>
      <c r="K24" s="54"/>
      <c r="L24" s="54"/>
      <c r="M24" s="54"/>
      <c r="N24" s="54"/>
      <c r="O24" s="54"/>
      <c r="P24" s="54"/>
      <c r="Q24" s="54"/>
      <c r="R24" s="54"/>
    </row>
    <row r="25" spans="2:18" ht="15" customHeight="1">
      <c r="B25" s="51">
        <v>7</v>
      </c>
      <c r="C25" s="59" t="s">
        <v>15</v>
      </c>
      <c r="D25" s="53"/>
      <c r="E25" s="53"/>
      <c r="F25" s="53"/>
      <c r="G25" s="53"/>
      <c r="H25" s="53"/>
      <c r="I25" s="53"/>
      <c r="J25" s="53"/>
      <c r="K25" s="53"/>
      <c r="L25" s="53"/>
      <c r="M25" s="53"/>
      <c r="N25" s="53"/>
      <c r="O25" s="53"/>
      <c r="P25" s="53"/>
      <c r="Q25" s="53"/>
      <c r="R25" s="53"/>
    </row>
    <row r="26" spans="2:18" ht="20.100000000000001" customHeight="1">
      <c r="B26" s="51"/>
      <c r="C26" s="52"/>
      <c r="D26" s="6"/>
      <c r="E26" s="7">
        <v>1</v>
      </c>
      <c r="F26" s="8"/>
      <c r="G26" s="6"/>
      <c r="H26" s="7">
        <v>2</v>
      </c>
      <c r="I26" s="8"/>
      <c r="J26" s="6"/>
      <c r="K26" s="7">
        <v>3</v>
      </c>
      <c r="L26" s="8"/>
      <c r="M26" s="6"/>
      <c r="N26" s="7">
        <v>4</v>
      </c>
      <c r="O26" s="8"/>
      <c r="P26" s="6"/>
      <c r="Q26" s="7">
        <v>0</v>
      </c>
      <c r="R26" s="8"/>
    </row>
    <row r="27" spans="2:18" ht="15" customHeight="1">
      <c r="B27" s="51"/>
      <c r="C27" s="52"/>
      <c r="D27" s="54"/>
      <c r="E27" s="54"/>
      <c r="F27" s="54"/>
      <c r="G27" s="54"/>
      <c r="H27" s="54"/>
      <c r="I27" s="54"/>
      <c r="J27" s="54"/>
      <c r="K27" s="54"/>
      <c r="L27" s="54"/>
      <c r="M27" s="54"/>
      <c r="N27" s="54"/>
      <c r="O27" s="54"/>
      <c r="P27" s="54"/>
      <c r="Q27" s="54"/>
      <c r="R27" s="54"/>
    </row>
    <row r="28" spans="2:18" ht="15" customHeight="1">
      <c r="B28" s="51">
        <v>8</v>
      </c>
      <c r="C28" s="52" t="s">
        <v>16</v>
      </c>
      <c r="D28" s="53"/>
      <c r="E28" s="53"/>
      <c r="F28" s="53"/>
      <c r="G28" s="53"/>
      <c r="H28" s="53"/>
      <c r="I28" s="53"/>
      <c r="J28" s="53"/>
      <c r="K28" s="53"/>
      <c r="L28" s="53"/>
      <c r="M28" s="53"/>
      <c r="N28" s="53"/>
      <c r="O28" s="53"/>
      <c r="P28" s="53"/>
      <c r="Q28" s="53"/>
      <c r="R28" s="53"/>
    </row>
    <row r="29" spans="2:18" ht="20.100000000000001" customHeight="1">
      <c r="B29" s="51"/>
      <c r="C29" s="52"/>
      <c r="D29" s="6"/>
      <c r="E29" s="7">
        <v>1</v>
      </c>
      <c r="F29" s="8"/>
      <c r="G29" s="6"/>
      <c r="H29" s="7">
        <v>2</v>
      </c>
      <c r="I29" s="8"/>
      <c r="J29" s="6"/>
      <c r="K29" s="7">
        <v>3</v>
      </c>
      <c r="L29" s="8"/>
      <c r="M29" s="6"/>
      <c r="N29" s="7">
        <v>4</v>
      </c>
      <c r="O29" s="8"/>
      <c r="P29" s="6"/>
      <c r="Q29" s="7">
        <v>0</v>
      </c>
      <c r="R29" s="8"/>
    </row>
    <row r="30" spans="2:18" ht="15" customHeight="1">
      <c r="B30" s="51"/>
      <c r="C30" s="52"/>
      <c r="D30" s="54"/>
      <c r="E30" s="54"/>
      <c r="F30" s="54"/>
      <c r="G30" s="54"/>
      <c r="H30" s="54"/>
      <c r="I30" s="54"/>
      <c r="J30" s="54"/>
      <c r="K30" s="54"/>
      <c r="L30" s="54"/>
      <c r="M30" s="54"/>
      <c r="N30" s="54"/>
      <c r="O30" s="54"/>
      <c r="P30" s="54"/>
      <c r="Q30" s="54"/>
      <c r="R30" s="54"/>
    </row>
    <row r="31" spans="2:18" ht="15" customHeight="1">
      <c r="B31" s="51">
        <v>9</v>
      </c>
      <c r="C31" s="52" t="s">
        <v>17</v>
      </c>
      <c r="D31" s="53"/>
      <c r="E31" s="53"/>
      <c r="F31" s="53"/>
      <c r="G31" s="53"/>
      <c r="H31" s="53"/>
      <c r="I31" s="53"/>
      <c r="J31" s="53"/>
      <c r="K31" s="53"/>
      <c r="L31" s="53"/>
      <c r="M31" s="53"/>
      <c r="N31" s="53"/>
      <c r="O31" s="53"/>
      <c r="P31" s="53"/>
      <c r="Q31" s="53"/>
      <c r="R31" s="53"/>
    </row>
    <row r="32" spans="2:18" ht="20.100000000000001" customHeight="1">
      <c r="B32" s="51"/>
      <c r="C32" s="52"/>
      <c r="D32" s="6"/>
      <c r="E32" s="7">
        <v>1</v>
      </c>
      <c r="F32" s="8"/>
      <c r="G32" s="6"/>
      <c r="H32" s="7">
        <v>2</v>
      </c>
      <c r="I32" s="8"/>
      <c r="J32" s="6"/>
      <c r="K32" s="7">
        <v>3</v>
      </c>
      <c r="L32" s="8"/>
      <c r="M32" s="6"/>
      <c r="N32" s="7">
        <v>4</v>
      </c>
      <c r="O32" s="8"/>
      <c r="P32" s="6"/>
      <c r="Q32" s="7">
        <v>0</v>
      </c>
      <c r="R32" s="8"/>
    </row>
    <row r="33" spans="2:18" ht="15" customHeight="1">
      <c r="B33" s="51"/>
      <c r="C33" s="52"/>
      <c r="D33" s="54"/>
      <c r="E33" s="54"/>
      <c r="F33" s="54"/>
      <c r="G33" s="54"/>
      <c r="H33" s="54"/>
      <c r="I33" s="54"/>
      <c r="J33" s="54"/>
      <c r="K33" s="54"/>
      <c r="L33" s="54"/>
      <c r="M33" s="54"/>
      <c r="N33" s="54"/>
      <c r="O33" s="54"/>
      <c r="P33" s="54"/>
      <c r="Q33" s="54"/>
      <c r="R33" s="54"/>
    </row>
    <row r="34" spans="2:18" ht="15" customHeight="1">
      <c r="B34" s="51">
        <v>10</v>
      </c>
      <c r="C34" s="52" t="s">
        <v>18</v>
      </c>
      <c r="D34" s="53"/>
      <c r="E34" s="53"/>
      <c r="F34" s="53"/>
      <c r="G34" s="53"/>
      <c r="H34" s="53"/>
      <c r="I34" s="53"/>
      <c r="J34" s="53"/>
      <c r="K34" s="53"/>
      <c r="L34" s="53"/>
      <c r="M34" s="53"/>
      <c r="N34" s="53"/>
      <c r="O34" s="53"/>
      <c r="P34" s="53"/>
      <c r="Q34" s="53"/>
      <c r="R34" s="53"/>
    </row>
    <row r="35" spans="2:18" ht="20.100000000000001" customHeight="1">
      <c r="B35" s="51"/>
      <c r="C35" s="52"/>
      <c r="D35" s="6"/>
      <c r="E35" s="7">
        <v>1</v>
      </c>
      <c r="F35" s="8"/>
      <c r="G35" s="6"/>
      <c r="H35" s="7">
        <v>2</v>
      </c>
      <c r="I35" s="8"/>
      <c r="J35" s="6"/>
      <c r="K35" s="7">
        <v>3</v>
      </c>
      <c r="L35" s="8"/>
      <c r="M35" s="6"/>
      <c r="N35" s="7">
        <v>4</v>
      </c>
      <c r="O35" s="8"/>
      <c r="P35" s="6"/>
      <c r="Q35" s="7">
        <v>0</v>
      </c>
      <c r="R35" s="8"/>
    </row>
    <row r="36" spans="2:18" ht="15" customHeight="1">
      <c r="B36" s="51"/>
      <c r="C36" s="52"/>
      <c r="D36" s="54"/>
      <c r="E36" s="54"/>
      <c r="F36" s="54"/>
      <c r="G36" s="54"/>
      <c r="H36" s="54"/>
      <c r="I36" s="54"/>
      <c r="J36" s="54"/>
      <c r="K36" s="54"/>
      <c r="L36" s="54"/>
      <c r="M36" s="54"/>
      <c r="N36" s="54"/>
      <c r="O36" s="54"/>
      <c r="P36" s="54"/>
      <c r="Q36" s="54"/>
      <c r="R36" s="54"/>
    </row>
    <row r="37" spans="2:18" ht="57.75" customHeight="1">
      <c r="B37" s="45"/>
      <c r="C37" s="50"/>
      <c r="D37" s="55" t="s">
        <v>4</v>
      </c>
      <c r="E37" s="55"/>
      <c r="F37" s="55"/>
      <c r="G37" s="55" t="s">
        <v>5</v>
      </c>
      <c r="H37" s="55"/>
      <c r="I37" s="55"/>
      <c r="J37" s="55" t="s">
        <v>6</v>
      </c>
      <c r="K37" s="55"/>
      <c r="L37" s="55"/>
      <c r="M37" s="55" t="s">
        <v>7</v>
      </c>
      <c r="N37" s="55"/>
      <c r="O37" s="55"/>
      <c r="P37" s="55" t="s">
        <v>8</v>
      </c>
      <c r="Q37" s="55"/>
      <c r="R37" s="55"/>
    </row>
    <row r="38" spans="2:18" ht="15" customHeight="1">
      <c r="B38" s="51">
        <v>11</v>
      </c>
      <c r="C38" s="52" t="s">
        <v>19</v>
      </c>
      <c r="D38" s="53"/>
      <c r="E38" s="53"/>
      <c r="F38" s="53"/>
      <c r="G38" s="53"/>
      <c r="H38" s="53"/>
      <c r="I38" s="53"/>
      <c r="J38" s="53"/>
      <c r="K38" s="53"/>
      <c r="L38" s="53"/>
      <c r="M38" s="53"/>
      <c r="N38" s="53"/>
      <c r="O38" s="53"/>
      <c r="P38" s="53"/>
      <c r="Q38" s="53"/>
      <c r="R38" s="53"/>
    </row>
    <row r="39" spans="2:18" ht="20.100000000000001" customHeight="1">
      <c r="B39" s="51"/>
      <c r="C39" s="52"/>
      <c r="D39" s="6"/>
      <c r="E39" s="7">
        <v>1</v>
      </c>
      <c r="F39" s="8"/>
      <c r="G39" s="6"/>
      <c r="H39" s="7">
        <v>2</v>
      </c>
      <c r="I39" s="8"/>
      <c r="J39" s="6"/>
      <c r="K39" s="7">
        <v>3</v>
      </c>
      <c r="L39" s="8"/>
      <c r="M39" s="6"/>
      <c r="N39" s="7">
        <v>4</v>
      </c>
      <c r="O39" s="8"/>
      <c r="P39" s="6"/>
      <c r="Q39" s="7">
        <v>0</v>
      </c>
      <c r="R39" s="8"/>
    </row>
    <row r="40" spans="2:18" ht="15" customHeight="1">
      <c r="B40" s="51"/>
      <c r="C40" s="52"/>
      <c r="D40" s="54"/>
      <c r="E40" s="54"/>
      <c r="F40" s="54"/>
      <c r="G40" s="54"/>
      <c r="H40" s="54"/>
      <c r="I40" s="54"/>
      <c r="J40" s="54"/>
      <c r="K40" s="54"/>
      <c r="L40" s="54"/>
      <c r="M40" s="54"/>
      <c r="N40" s="54"/>
      <c r="O40" s="54"/>
      <c r="P40" s="54"/>
      <c r="Q40" s="54"/>
      <c r="R40" s="54"/>
    </row>
    <row r="41" spans="2:18" ht="15" customHeight="1">
      <c r="B41" s="51">
        <v>12</v>
      </c>
      <c r="C41" s="52" t="s">
        <v>20</v>
      </c>
      <c r="D41" s="53"/>
      <c r="E41" s="53"/>
      <c r="F41" s="53"/>
      <c r="G41" s="53"/>
      <c r="H41" s="53"/>
      <c r="I41" s="53"/>
      <c r="J41" s="53"/>
      <c r="K41" s="53"/>
      <c r="L41" s="53"/>
      <c r="M41" s="53"/>
      <c r="N41" s="53"/>
      <c r="O41" s="53"/>
      <c r="P41" s="53"/>
      <c r="Q41" s="53"/>
      <c r="R41" s="53"/>
    </row>
    <row r="42" spans="2:18" ht="20.100000000000001" customHeight="1">
      <c r="B42" s="51"/>
      <c r="C42" s="52"/>
      <c r="D42" s="6"/>
      <c r="E42" s="7">
        <v>1</v>
      </c>
      <c r="F42" s="8"/>
      <c r="G42" s="6"/>
      <c r="H42" s="7">
        <v>2</v>
      </c>
      <c r="I42" s="8"/>
      <c r="J42" s="6"/>
      <c r="K42" s="7">
        <v>3</v>
      </c>
      <c r="L42" s="8"/>
      <c r="M42" s="6"/>
      <c r="N42" s="7">
        <v>4</v>
      </c>
      <c r="O42" s="8"/>
      <c r="P42" s="6"/>
      <c r="Q42" s="7">
        <v>0</v>
      </c>
      <c r="R42" s="8"/>
    </row>
    <row r="43" spans="2:18" ht="15" customHeight="1">
      <c r="B43" s="51"/>
      <c r="C43" s="52"/>
      <c r="D43" s="54"/>
      <c r="E43" s="54"/>
      <c r="F43" s="54"/>
      <c r="G43" s="54"/>
      <c r="H43" s="54"/>
      <c r="I43" s="54"/>
      <c r="J43" s="54"/>
      <c r="K43" s="54"/>
      <c r="L43" s="54"/>
      <c r="M43" s="54"/>
      <c r="N43" s="54"/>
      <c r="O43" s="54"/>
      <c r="P43" s="54"/>
      <c r="Q43" s="54"/>
      <c r="R43" s="54"/>
    </row>
    <row r="44" spans="2:18" ht="15" customHeight="1">
      <c r="B44" s="51">
        <v>13</v>
      </c>
      <c r="C44" s="52" t="s">
        <v>21</v>
      </c>
      <c r="D44" s="53"/>
      <c r="E44" s="53"/>
      <c r="F44" s="53"/>
      <c r="G44" s="53"/>
      <c r="H44" s="53"/>
      <c r="I44" s="53"/>
      <c r="J44" s="53"/>
      <c r="K44" s="53"/>
      <c r="L44" s="53"/>
      <c r="M44" s="53"/>
      <c r="N44" s="53"/>
      <c r="O44" s="53"/>
      <c r="P44" s="53"/>
      <c r="Q44" s="53"/>
      <c r="R44" s="53"/>
    </row>
    <row r="45" spans="2:18" ht="20.100000000000001" customHeight="1">
      <c r="B45" s="51"/>
      <c r="C45" s="52"/>
      <c r="D45" s="6"/>
      <c r="E45" s="7">
        <v>1</v>
      </c>
      <c r="F45" s="8"/>
      <c r="G45" s="6"/>
      <c r="H45" s="7">
        <v>2</v>
      </c>
      <c r="I45" s="8"/>
      <c r="J45" s="6"/>
      <c r="K45" s="7">
        <v>3</v>
      </c>
      <c r="L45" s="8"/>
      <c r="M45" s="6"/>
      <c r="N45" s="7">
        <v>4</v>
      </c>
      <c r="O45" s="8"/>
      <c r="P45" s="6"/>
      <c r="Q45" s="7">
        <v>0</v>
      </c>
      <c r="R45" s="8"/>
    </row>
    <row r="46" spans="2:18" ht="15" customHeight="1">
      <c r="B46" s="51"/>
      <c r="C46" s="52"/>
      <c r="D46" s="54"/>
      <c r="E46" s="54"/>
      <c r="F46" s="54"/>
      <c r="G46" s="54"/>
      <c r="H46" s="54"/>
      <c r="I46" s="54"/>
      <c r="J46" s="54"/>
      <c r="K46" s="54"/>
      <c r="L46" s="54"/>
      <c r="M46" s="54"/>
      <c r="N46" s="54"/>
      <c r="O46" s="54"/>
      <c r="P46" s="54"/>
      <c r="Q46" s="54"/>
      <c r="R46" s="54"/>
    </row>
    <row r="47" spans="2:18" ht="15" customHeight="1">
      <c r="B47" s="51">
        <v>14</v>
      </c>
      <c r="C47" s="52" t="s">
        <v>22</v>
      </c>
      <c r="D47" s="53"/>
      <c r="E47" s="53"/>
      <c r="F47" s="53"/>
      <c r="G47" s="53"/>
      <c r="H47" s="53"/>
      <c r="I47" s="53"/>
      <c r="J47" s="53"/>
      <c r="K47" s="53"/>
      <c r="L47" s="53"/>
      <c r="M47" s="53"/>
      <c r="N47" s="53"/>
      <c r="O47" s="53"/>
      <c r="P47" s="53"/>
      <c r="Q47" s="53"/>
      <c r="R47" s="53"/>
    </row>
    <row r="48" spans="2:18" ht="20.100000000000001" customHeight="1">
      <c r="B48" s="51"/>
      <c r="C48" s="52"/>
      <c r="D48" s="6"/>
      <c r="E48" s="7">
        <v>1</v>
      </c>
      <c r="F48" s="8"/>
      <c r="G48" s="6"/>
      <c r="H48" s="7">
        <v>2</v>
      </c>
      <c r="I48" s="8"/>
      <c r="J48" s="6"/>
      <c r="K48" s="7">
        <v>3</v>
      </c>
      <c r="L48" s="8"/>
      <c r="M48" s="6"/>
      <c r="N48" s="7">
        <v>4</v>
      </c>
      <c r="O48" s="8"/>
      <c r="P48" s="6"/>
      <c r="Q48" s="7">
        <v>0</v>
      </c>
      <c r="R48" s="8"/>
    </row>
    <row r="49" spans="2:18" ht="15" customHeight="1">
      <c r="B49" s="51"/>
      <c r="C49" s="52"/>
      <c r="D49" s="54"/>
      <c r="E49" s="54"/>
      <c r="F49" s="54"/>
      <c r="G49" s="54"/>
      <c r="H49" s="54"/>
      <c r="I49" s="54"/>
      <c r="J49" s="54"/>
      <c r="K49" s="54"/>
      <c r="L49" s="54"/>
      <c r="M49" s="54"/>
      <c r="N49" s="54"/>
      <c r="O49" s="54"/>
      <c r="P49" s="54"/>
      <c r="Q49" s="54"/>
      <c r="R49" s="54"/>
    </row>
    <row r="50" spans="2:18" ht="15" customHeight="1">
      <c r="B50" s="51">
        <v>15</v>
      </c>
      <c r="C50" s="52" t="s">
        <v>23</v>
      </c>
      <c r="D50" s="53"/>
      <c r="E50" s="53"/>
      <c r="F50" s="53"/>
      <c r="G50" s="53"/>
      <c r="H50" s="53"/>
      <c r="I50" s="53"/>
      <c r="J50" s="53"/>
      <c r="K50" s="53"/>
      <c r="L50" s="53"/>
      <c r="M50" s="53"/>
      <c r="N50" s="53"/>
      <c r="O50" s="53"/>
      <c r="P50" s="53"/>
      <c r="Q50" s="53"/>
      <c r="R50" s="53"/>
    </row>
    <row r="51" spans="2:18" ht="20.100000000000001" customHeight="1">
      <c r="B51" s="51"/>
      <c r="C51" s="52"/>
      <c r="D51" s="6"/>
      <c r="E51" s="7">
        <v>1</v>
      </c>
      <c r="F51" s="8"/>
      <c r="G51" s="6"/>
      <c r="H51" s="7">
        <v>2</v>
      </c>
      <c r="I51" s="8"/>
      <c r="J51" s="6"/>
      <c r="K51" s="7">
        <v>3</v>
      </c>
      <c r="L51" s="8"/>
      <c r="M51" s="6"/>
      <c r="N51" s="7">
        <v>4</v>
      </c>
      <c r="O51" s="8"/>
      <c r="P51" s="6"/>
      <c r="Q51" s="7">
        <v>0</v>
      </c>
      <c r="R51" s="8"/>
    </row>
    <row r="52" spans="2:18" ht="15" customHeight="1">
      <c r="B52" s="51"/>
      <c r="C52" s="52"/>
      <c r="D52" s="54"/>
      <c r="E52" s="54"/>
      <c r="F52" s="54"/>
      <c r="G52" s="54"/>
      <c r="H52" s="54"/>
      <c r="I52" s="54"/>
      <c r="J52" s="54"/>
      <c r="K52" s="54"/>
      <c r="L52" s="54"/>
      <c r="M52" s="54"/>
      <c r="N52" s="54"/>
      <c r="O52" s="54"/>
      <c r="P52" s="54"/>
      <c r="Q52" s="54"/>
      <c r="R52" s="54"/>
    </row>
    <row r="53" spans="2:18" ht="15" customHeight="1">
      <c r="B53" s="51">
        <v>16</v>
      </c>
      <c r="C53" s="52" t="s">
        <v>24</v>
      </c>
      <c r="D53" s="53"/>
      <c r="E53" s="53"/>
      <c r="F53" s="53"/>
      <c r="G53" s="53"/>
      <c r="H53" s="53"/>
      <c r="I53" s="53"/>
      <c r="J53" s="53"/>
      <c r="K53" s="53"/>
      <c r="L53" s="53"/>
      <c r="M53" s="53"/>
      <c r="N53" s="53"/>
      <c r="O53" s="53"/>
      <c r="P53" s="53"/>
      <c r="Q53" s="53"/>
      <c r="R53" s="53"/>
    </row>
    <row r="54" spans="2:18" ht="20.100000000000001" customHeight="1">
      <c r="B54" s="51"/>
      <c r="C54" s="52"/>
      <c r="D54" s="6"/>
      <c r="E54" s="7">
        <v>1</v>
      </c>
      <c r="F54" s="8"/>
      <c r="G54" s="6"/>
      <c r="H54" s="7">
        <v>2</v>
      </c>
      <c r="I54" s="8"/>
      <c r="J54" s="6"/>
      <c r="K54" s="7">
        <v>3</v>
      </c>
      <c r="L54" s="8"/>
      <c r="M54" s="6"/>
      <c r="N54" s="7">
        <v>4</v>
      </c>
      <c r="O54" s="8"/>
      <c r="P54" s="6"/>
      <c r="Q54" s="7">
        <v>0</v>
      </c>
      <c r="R54" s="8"/>
    </row>
    <row r="55" spans="2:18" ht="15" customHeight="1">
      <c r="B55" s="51"/>
      <c r="C55" s="52"/>
      <c r="D55" s="54"/>
      <c r="E55" s="54"/>
      <c r="F55" s="54"/>
      <c r="G55" s="54"/>
      <c r="H55" s="54"/>
      <c r="I55" s="54"/>
      <c r="J55" s="54"/>
      <c r="K55" s="54"/>
      <c r="L55" s="54"/>
      <c r="M55" s="54"/>
      <c r="N55" s="54"/>
      <c r="O55" s="54"/>
      <c r="P55" s="54"/>
      <c r="Q55" s="54"/>
      <c r="R55" s="54"/>
    </row>
    <row r="56" spans="2:18" ht="15" customHeight="1">
      <c r="B56" s="51">
        <v>17</v>
      </c>
      <c r="C56" s="52" t="s">
        <v>25</v>
      </c>
      <c r="D56" s="53"/>
      <c r="E56" s="53"/>
      <c r="F56" s="53"/>
      <c r="G56" s="53"/>
      <c r="H56" s="53"/>
      <c r="I56" s="53"/>
      <c r="J56" s="53"/>
      <c r="K56" s="53"/>
      <c r="L56" s="53"/>
      <c r="M56" s="53"/>
      <c r="N56" s="53"/>
      <c r="O56" s="53"/>
      <c r="P56" s="53"/>
      <c r="Q56" s="53"/>
      <c r="R56" s="53"/>
    </row>
    <row r="57" spans="2:18" ht="20.100000000000001" customHeight="1">
      <c r="B57" s="51"/>
      <c r="C57" s="52"/>
      <c r="D57" s="6"/>
      <c r="E57" s="7">
        <v>1</v>
      </c>
      <c r="F57" s="8"/>
      <c r="G57" s="6"/>
      <c r="H57" s="7">
        <v>2</v>
      </c>
      <c r="I57" s="8"/>
      <c r="J57" s="6"/>
      <c r="K57" s="7">
        <v>3</v>
      </c>
      <c r="L57" s="8"/>
      <c r="M57" s="6"/>
      <c r="N57" s="7">
        <v>4</v>
      </c>
      <c r="O57" s="8"/>
      <c r="P57" s="6"/>
      <c r="Q57" s="7">
        <v>0</v>
      </c>
      <c r="R57" s="8"/>
    </row>
    <row r="58" spans="2:18" ht="15" customHeight="1">
      <c r="B58" s="51"/>
      <c r="C58" s="52"/>
      <c r="D58" s="54"/>
      <c r="E58" s="54"/>
      <c r="F58" s="54"/>
      <c r="G58" s="54"/>
      <c r="H58" s="54"/>
      <c r="I58" s="54"/>
      <c r="J58" s="54"/>
      <c r="K58" s="54"/>
      <c r="L58" s="54"/>
      <c r="M58" s="54"/>
      <c r="N58" s="54"/>
      <c r="O58" s="54"/>
      <c r="P58" s="54"/>
      <c r="Q58" s="54"/>
      <c r="R58" s="54"/>
    </row>
    <row r="59" spans="2:18" ht="15" customHeight="1">
      <c r="B59" s="51">
        <v>18</v>
      </c>
      <c r="C59" s="52" t="s">
        <v>26</v>
      </c>
      <c r="D59" s="53"/>
      <c r="E59" s="53"/>
      <c r="F59" s="53"/>
      <c r="G59" s="53"/>
      <c r="H59" s="53"/>
      <c r="I59" s="53"/>
      <c r="J59" s="53"/>
      <c r="K59" s="53"/>
      <c r="L59" s="53"/>
      <c r="M59" s="53"/>
      <c r="N59" s="53"/>
      <c r="O59" s="53"/>
      <c r="P59" s="53"/>
      <c r="Q59" s="53"/>
      <c r="R59" s="53"/>
    </row>
    <row r="60" spans="2:18" ht="20.100000000000001" customHeight="1">
      <c r="B60" s="51"/>
      <c r="C60" s="52"/>
      <c r="D60" s="6"/>
      <c r="E60" s="7">
        <v>1</v>
      </c>
      <c r="F60" s="8"/>
      <c r="G60" s="6"/>
      <c r="H60" s="7">
        <v>2</v>
      </c>
      <c r="I60" s="8"/>
      <c r="J60" s="6"/>
      <c r="K60" s="7">
        <v>3</v>
      </c>
      <c r="L60" s="8"/>
      <c r="M60" s="6"/>
      <c r="N60" s="7">
        <v>4</v>
      </c>
      <c r="O60" s="8"/>
      <c r="P60" s="6"/>
      <c r="Q60" s="7">
        <v>0</v>
      </c>
      <c r="R60" s="8"/>
    </row>
    <row r="61" spans="2:18" ht="15" customHeight="1">
      <c r="B61" s="51"/>
      <c r="C61" s="52"/>
      <c r="D61" s="54"/>
      <c r="E61" s="54"/>
      <c r="F61" s="54"/>
      <c r="G61" s="54"/>
      <c r="H61" s="54"/>
      <c r="I61" s="54"/>
      <c r="J61" s="54"/>
      <c r="K61" s="54"/>
      <c r="L61" s="54"/>
      <c r="M61" s="54"/>
      <c r="N61" s="54"/>
      <c r="O61" s="54"/>
      <c r="P61" s="54"/>
      <c r="Q61" s="54"/>
      <c r="R61" s="54"/>
    </row>
    <row r="62" spans="2:18" ht="15" customHeight="1">
      <c r="B62" s="51">
        <v>19</v>
      </c>
      <c r="C62" s="52" t="s">
        <v>27</v>
      </c>
      <c r="D62" s="53"/>
      <c r="E62" s="53"/>
      <c r="F62" s="53"/>
      <c r="G62" s="53"/>
      <c r="H62" s="53"/>
      <c r="I62" s="53"/>
      <c r="J62" s="53"/>
      <c r="K62" s="53"/>
      <c r="L62" s="53"/>
      <c r="M62" s="53"/>
      <c r="N62" s="53"/>
      <c r="O62" s="53"/>
      <c r="P62" s="53"/>
      <c r="Q62" s="53"/>
      <c r="R62" s="53"/>
    </row>
    <row r="63" spans="2:18" ht="20.100000000000001" customHeight="1">
      <c r="B63" s="51"/>
      <c r="C63" s="52"/>
      <c r="D63" s="6"/>
      <c r="E63" s="7">
        <v>1</v>
      </c>
      <c r="F63" s="8"/>
      <c r="G63" s="6"/>
      <c r="H63" s="7">
        <v>2</v>
      </c>
      <c r="I63" s="8"/>
      <c r="J63" s="6"/>
      <c r="K63" s="7">
        <v>3</v>
      </c>
      <c r="L63" s="8"/>
      <c r="M63" s="6"/>
      <c r="N63" s="7">
        <v>4</v>
      </c>
      <c r="O63" s="8"/>
      <c r="P63" s="6"/>
      <c r="Q63" s="7">
        <v>0</v>
      </c>
      <c r="R63" s="8"/>
    </row>
    <row r="64" spans="2:18" ht="15" customHeight="1">
      <c r="B64" s="51"/>
      <c r="C64" s="52"/>
      <c r="D64" s="54"/>
      <c r="E64" s="54"/>
      <c r="F64" s="54"/>
      <c r="G64" s="54"/>
      <c r="H64" s="54"/>
      <c r="I64" s="54"/>
      <c r="J64" s="54"/>
      <c r="K64" s="54"/>
      <c r="L64" s="54"/>
      <c r="M64" s="54"/>
      <c r="N64" s="54"/>
      <c r="O64" s="54"/>
      <c r="P64" s="54"/>
      <c r="Q64" s="54"/>
      <c r="R64" s="54"/>
    </row>
    <row r="65" spans="2:18" ht="15" customHeight="1">
      <c r="B65" s="51">
        <v>20</v>
      </c>
      <c r="C65" s="52" t="s">
        <v>28</v>
      </c>
      <c r="D65" s="53"/>
      <c r="E65" s="53"/>
      <c r="F65" s="53"/>
      <c r="G65" s="53"/>
      <c r="H65" s="53"/>
      <c r="I65" s="53"/>
      <c r="J65" s="53"/>
      <c r="K65" s="53"/>
      <c r="L65" s="53"/>
      <c r="M65" s="53"/>
      <c r="N65" s="53"/>
      <c r="O65" s="53"/>
      <c r="P65" s="53"/>
      <c r="Q65" s="53"/>
      <c r="R65" s="53"/>
    </row>
    <row r="66" spans="2:18" ht="20.100000000000001" customHeight="1">
      <c r="B66" s="51"/>
      <c r="C66" s="52"/>
      <c r="D66" s="6"/>
      <c r="E66" s="7">
        <v>1</v>
      </c>
      <c r="F66" s="8"/>
      <c r="G66" s="6"/>
      <c r="H66" s="7">
        <v>2</v>
      </c>
      <c r="I66" s="8"/>
      <c r="J66" s="6"/>
      <c r="K66" s="7">
        <v>3</v>
      </c>
      <c r="L66" s="8"/>
      <c r="M66" s="6"/>
      <c r="N66" s="7">
        <v>4</v>
      </c>
      <c r="O66" s="8"/>
      <c r="P66" s="6"/>
      <c r="Q66" s="7">
        <v>0</v>
      </c>
      <c r="R66" s="8"/>
    </row>
    <row r="67" spans="2:18" ht="15" customHeight="1">
      <c r="B67" s="51"/>
      <c r="C67" s="52"/>
      <c r="D67" s="54"/>
      <c r="E67" s="54"/>
      <c r="F67" s="54"/>
      <c r="G67" s="54"/>
      <c r="H67" s="54"/>
      <c r="I67" s="54"/>
      <c r="J67" s="54"/>
      <c r="K67" s="54"/>
      <c r="L67" s="54"/>
      <c r="M67" s="54"/>
      <c r="N67" s="54"/>
      <c r="O67" s="54"/>
      <c r="P67" s="54"/>
      <c r="Q67" s="54"/>
      <c r="R67" s="54"/>
    </row>
    <row r="68" spans="2:18" ht="57.75" customHeight="1">
      <c r="B68" s="45"/>
      <c r="C68" s="50"/>
      <c r="D68" s="55" t="s">
        <v>4</v>
      </c>
      <c r="E68" s="55"/>
      <c r="F68" s="55"/>
      <c r="G68" s="55" t="s">
        <v>5</v>
      </c>
      <c r="H68" s="55"/>
      <c r="I68" s="55"/>
      <c r="J68" s="55" t="s">
        <v>6</v>
      </c>
      <c r="K68" s="55"/>
      <c r="L68" s="55"/>
      <c r="M68" s="55" t="s">
        <v>7</v>
      </c>
      <c r="N68" s="55"/>
      <c r="O68" s="55"/>
      <c r="P68" s="55" t="s">
        <v>8</v>
      </c>
      <c r="Q68" s="55"/>
      <c r="R68" s="55"/>
    </row>
    <row r="69" spans="2:18" ht="15" customHeight="1">
      <c r="B69" s="51">
        <v>21</v>
      </c>
      <c r="C69" s="52" t="s">
        <v>29</v>
      </c>
      <c r="D69" s="53"/>
      <c r="E69" s="53"/>
      <c r="F69" s="53"/>
      <c r="G69" s="53"/>
      <c r="H69" s="53"/>
      <c r="I69" s="53"/>
      <c r="J69" s="53"/>
      <c r="K69" s="53"/>
      <c r="L69" s="53"/>
      <c r="M69" s="53"/>
      <c r="N69" s="53"/>
      <c r="O69" s="53"/>
      <c r="P69" s="53"/>
      <c r="Q69" s="53"/>
      <c r="R69" s="53"/>
    </row>
    <row r="70" spans="2:18" ht="20.100000000000001" customHeight="1">
      <c r="B70" s="51"/>
      <c r="C70" s="52"/>
      <c r="D70" s="6"/>
      <c r="E70" s="7">
        <v>1</v>
      </c>
      <c r="F70" s="8"/>
      <c r="G70" s="6"/>
      <c r="H70" s="7">
        <v>2</v>
      </c>
      <c r="I70" s="8"/>
      <c r="J70" s="6"/>
      <c r="K70" s="7">
        <v>3</v>
      </c>
      <c r="L70" s="8"/>
      <c r="M70" s="6"/>
      <c r="N70" s="7">
        <v>4</v>
      </c>
      <c r="O70" s="8"/>
      <c r="P70" s="6"/>
      <c r="Q70" s="7">
        <v>0</v>
      </c>
      <c r="R70" s="8"/>
    </row>
    <row r="71" spans="2:18" ht="15" customHeight="1">
      <c r="B71" s="51"/>
      <c r="C71" s="52"/>
      <c r="D71" s="54"/>
      <c r="E71" s="54"/>
      <c r="F71" s="54"/>
      <c r="G71" s="54"/>
      <c r="H71" s="54"/>
      <c r="I71" s="54"/>
      <c r="J71" s="54"/>
      <c r="K71" s="54"/>
      <c r="L71" s="54"/>
      <c r="M71" s="54"/>
      <c r="N71" s="54"/>
      <c r="O71" s="54"/>
      <c r="P71" s="54"/>
      <c r="Q71" s="54"/>
      <c r="R71" s="54"/>
    </row>
    <row r="72" spans="2:18" ht="15" customHeight="1">
      <c r="B72" s="51">
        <v>22</v>
      </c>
      <c r="C72" s="52" t="s">
        <v>30</v>
      </c>
      <c r="D72" s="53"/>
      <c r="E72" s="53"/>
      <c r="F72" s="53"/>
      <c r="G72" s="53"/>
      <c r="H72" s="53"/>
      <c r="I72" s="53"/>
      <c r="J72" s="53"/>
      <c r="K72" s="53"/>
      <c r="L72" s="53"/>
      <c r="M72" s="53"/>
      <c r="N72" s="53"/>
      <c r="O72" s="53"/>
      <c r="P72" s="53"/>
      <c r="Q72" s="53"/>
      <c r="R72" s="53"/>
    </row>
    <row r="73" spans="2:18" ht="20.100000000000001" customHeight="1">
      <c r="B73" s="51"/>
      <c r="C73" s="52"/>
      <c r="D73" s="6"/>
      <c r="E73" s="7">
        <v>1</v>
      </c>
      <c r="F73" s="8"/>
      <c r="G73" s="6"/>
      <c r="H73" s="7">
        <v>2</v>
      </c>
      <c r="I73" s="8"/>
      <c r="J73" s="6"/>
      <c r="K73" s="7">
        <v>3</v>
      </c>
      <c r="L73" s="8"/>
      <c r="M73" s="6"/>
      <c r="N73" s="7">
        <v>4</v>
      </c>
      <c r="O73" s="8"/>
      <c r="P73" s="6"/>
      <c r="Q73" s="7">
        <v>0</v>
      </c>
      <c r="R73" s="8"/>
    </row>
    <row r="74" spans="2:18" ht="15" customHeight="1">
      <c r="B74" s="51"/>
      <c r="C74" s="52"/>
      <c r="D74" s="54"/>
      <c r="E74" s="54"/>
      <c r="F74" s="54"/>
      <c r="G74" s="54"/>
      <c r="H74" s="54"/>
      <c r="I74" s="54"/>
      <c r="J74" s="54"/>
      <c r="K74" s="54"/>
      <c r="L74" s="54"/>
      <c r="M74" s="54"/>
      <c r="N74" s="54"/>
      <c r="O74" s="54"/>
      <c r="P74" s="54"/>
      <c r="Q74" s="54"/>
      <c r="R74" s="54"/>
    </row>
    <row r="75" spans="2:18" ht="15" customHeight="1">
      <c r="B75" s="51">
        <v>23</v>
      </c>
      <c r="C75" s="52" t="s">
        <v>31</v>
      </c>
      <c r="D75" s="53"/>
      <c r="E75" s="53"/>
      <c r="F75" s="53"/>
      <c r="G75" s="53"/>
      <c r="H75" s="53"/>
      <c r="I75" s="53"/>
      <c r="J75" s="53"/>
      <c r="K75" s="53"/>
      <c r="L75" s="53"/>
      <c r="M75" s="53"/>
      <c r="N75" s="53"/>
      <c r="O75" s="53"/>
      <c r="P75" s="53"/>
      <c r="Q75" s="53"/>
      <c r="R75" s="53"/>
    </row>
    <row r="76" spans="2:18" ht="20.100000000000001" customHeight="1">
      <c r="B76" s="51"/>
      <c r="C76" s="52"/>
      <c r="D76" s="6"/>
      <c r="E76" s="7">
        <v>1</v>
      </c>
      <c r="F76" s="8"/>
      <c r="G76" s="6"/>
      <c r="H76" s="7">
        <v>2</v>
      </c>
      <c r="I76" s="8"/>
      <c r="J76" s="6"/>
      <c r="K76" s="7">
        <v>3</v>
      </c>
      <c r="L76" s="8"/>
      <c r="M76" s="6"/>
      <c r="N76" s="7">
        <v>4</v>
      </c>
      <c r="O76" s="8"/>
      <c r="P76" s="6"/>
      <c r="Q76" s="7">
        <v>0</v>
      </c>
      <c r="R76" s="8"/>
    </row>
    <row r="77" spans="2:18" ht="15" customHeight="1">
      <c r="B77" s="51"/>
      <c r="C77" s="52"/>
      <c r="D77" s="54"/>
      <c r="E77" s="54"/>
      <c r="F77" s="54"/>
      <c r="G77" s="54"/>
      <c r="H77" s="54"/>
      <c r="I77" s="54"/>
      <c r="J77" s="54"/>
      <c r="K77" s="54"/>
      <c r="L77" s="54"/>
      <c r="M77" s="54"/>
      <c r="N77" s="54"/>
      <c r="O77" s="54"/>
      <c r="P77" s="54"/>
      <c r="Q77" s="54"/>
      <c r="R77" s="54"/>
    </row>
    <row r="78" spans="2:18" ht="15" customHeight="1">
      <c r="B78" s="51">
        <v>24</v>
      </c>
      <c r="C78" s="52" t="s">
        <v>32</v>
      </c>
      <c r="D78" s="53"/>
      <c r="E78" s="53"/>
      <c r="F78" s="53"/>
      <c r="G78" s="53"/>
      <c r="H78" s="53"/>
      <c r="I78" s="53"/>
      <c r="J78" s="53"/>
      <c r="K78" s="53"/>
      <c r="L78" s="53"/>
      <c r="M78" s="53"/>
      <c r="N78" s="53"/>
      <c r="O78" s="53"/>
      <c r="P78" s="53"/>
      <c r="Q78" s="53"/>
      <c r="R78" s="53"/>
    </row>
    <row r="79" spans="2:18" ht="20.100000000000001" customHeight="1">
      <c r="B79" s="51"/>
      <c r="C79" s="52"/>
      <c r="D79" s="6"/>
      <c r="E79" s="7">
        <v>1</v>
      </c>
      <c r="F79" s="8"/>
      <c r="G79" s="6"/>
      <c r="H79" s="7">
        <v>2</v>
      </c>
      <c r="I79" s="8"/>
      <c r="J79" s="6"/>
      <c r="K79" s="7">
        <v>3</v>
      </c>
      <c r="L79" s="8"/>
      <c r="M79" s="6"/>
      <c r="N79" s="7">
        <v>4</v>
      </c>
      <c r="O79" s="8"/>
      <c r="P79" s="6"/>
      <c r="Q79" s="7">
        <v>0</v>
      </c>
      <c r="R79" s="8"/>
    </row>
    <row r="80" spans="2:18" ht="15" customHeight="1">
      <c r="B80" s="51"/>
      <c r="C80" s="52"/>
      <c r="D80" s="54"/>
      <c r="E80" s="54"/>
      <c r="F80" s="54"/>
      <c r="G80" s="54"/>
      <c r="H80" s="54"/>
      <c r="I80" s="54"/>
      <c r="J80" s="54"/>
      <c r="K80" s="54"/>
      <c r="L80" s="54"/>
      <c r="M80" s="54"/>
      <c r="N80" s="54"/>
      <c r="O80" s="54"/>
      <c r="P80" s="54"/>
      <c r="Q80" s="54"/>
      <c r="R80" s="54"/>
    </row>
    <row r="81" spans="2:18" ht="15" customHeight="1">
      <c r="B81" s="51">
        <v>25</v>
      </c>
      <c r="C81" s="52" t="s">
        <v>33</v>
      </c>
      <c r="D81" s="53"/>
      <c r="E81" s="53"/>
      <c r="F81" s="53"/>
      <c r="G81" s="53"/>
      <c r="H81" s="53"/>
      <c r="I81" s="53"/>
      <c r="J81" s="53"/>
      <c r="K81" s="53"/>
      <c r="L81" s="53"/>
      <c r="M81" s="53"/>
      <c r="N81" s="53"/>
      <c r="O81" s="53"/>
      <c r="P81" s="53"/>
      <c r="Q81" s="53"/>
      <c r="R81" s="53"/>
    </row>
    <row r="82" spans="2:18" ht="20.100000000000001" customHeight="1">
      <c r="B82" s="51"/>
      <c r="C82" s="52"/>
      <c r="D82" s="6"/>
      <c r="E82" s="7">
        <v>1</v>
      </c>
      <c r="F82" s="8"/>
      <c r="G82" s="6"/>
      <c r="H82" s="7">
        <v>2</v>
      </c>
      <c r="I82" s="8"/>
      <c r="J82" s="6"/>
      <c r="K82" s="7">
        <v>3</v>
      </c>
      <c r="L82" s="8"/>
      <c r="M82" s="6"/>
      <c r="N82" s="7">
        <v>4</v>
      </c>
      <c r="O82" s="8"/>
      <c r="P82" s="6"/>
      <c r="Q82" s="7">
        <v>0</v>
      </c>
      <c r="R82" s="8"/>
    </row>
    <row r="83" spans="2:18" ht="15" customHeight="1">
      <c r="B83" s="51"/>
      <c r="C83" s="52"/>
      <c r="D83" s="54"/>
      <c r="E83" s="54"/>
      <c r="F83" s="54"/>
      <c r="G83" s="54"/>
      <c r="H83" s="54"/>
      <c r="I83" s="54"/>
      <c r="J83" s="54"/>
      <c r="K83" s="54"/>
      <c r="L83" s="54"/>
      <c r="M83" s="54"/>
      <c r="N83" s="54"/>
      <c r="O83" s="54"/>
      <c r="P83" s="54"/>
      <c r="Q83" s="54"/>
      <c r="R83" s="54"/>
    </row>
    <row r="84" spans="2:18" ht="15" customHeight="1">
      <c r="B84" s="51">
        <v>26</v>
      </c>
      <c r="C84" s="52" t="s">
        <v>34</v>
      </c>
      <c r="D84" s="53"/>
      <c r="E84" s="53"/>
      <c r="F84" s="53"/>
      <c r="G84" s="53"/>
      <c r="H84" s="53"/>
      <c r="I84" s="53"/>
      <c r="J84" s="53"/>
      <c r="K84" s="53"/>
      <c r="L84" s="53"/>
      <c r="M84" s="53"/>
      <c r="N84" s="53"/>
      <c r="O84" s="53"/>
      <c r="P84" s="53"/>
      <c r="Q84" s="53"/>
      <c r="R84" s="53"/>
    </row>
    <row r="85" spans="2:18" ht="20.100000000000001" customHeight="1">
      <c r="B85" s="51"/>
      <c r="C85" s="52"/>
      <c r="D85" s="6"/>
      <c r="E85" s="7">
        <v>1</v>
      </c>
      <c r="F85" s="8"/>
      <c r="G85" s="6"/>
      <c r="H85" s="7">
        <v>2</v>
      </c>
      <c r="I85" s="8"/>
      <c r="J85" s="6"/>
      <c r="K85" s="7">
        <v>3</v>
      </c>
      <c r="L85" s="8"/>
      <c r="M85" s="6"/>
      <c r="N85" s="7">
        <v>4</v>
      </c>
      <c r="O85" s="8"/>
      <c r="P85" s="6"/>
      <c r="Q85" s="7">
        <v>0</v>
      </c>
      <c r="R85" s="8"/>
    </row>
    <row r="86" spans="2:18" ht="15" customHeight="1">
      <c r="B86" s="51"/>
      <c r="C86" s="52"/>
      <c r="D86" s="54"/>
      <c r="E86" s="54"/>
      <c r="F86" s="54"/>
      <c r="G86" s="54"/>
      <c r="H86" s="54"/>
      <c r="I86" s="54"/>
      <c r="J86" s="54"/>
      <c r="K86" s="54"/>
      <c r="L86" s="54"/>
      <c r="M86" s="54"/>
      <c r="N86" s="54"/>
      <c r="O86" s="54"/>
      <c r="P86" s="54"/>
      <c r="Q86" s="54"/>
      <c r="R86" s="54"/>
    </row>
    <row r="87" spans="2:18" ht="15" customHeight="1">
      <c r="B87" s="51">
        <v>27</v>
      </c>
      <c r="C87" s="52" t="s">
        <v>35</v>
      </c>
      <c r="D87" s="53"/>
      <c r="E87" s="53"/>
      <c r="F87" s="53"/>
      <c r="G87" s="53"/>
      <c r="H87" s="53"/>
      <c r="I87" s="53"/>
      <c r="J87" s="53"/>
      <c r="K87" s="53"/>
      <c r="L87" s="53"/>
      <c r="M87" s="53"/>
      <c r="N87" s="53"/>
      <c r="O87" s="53"/>
      <c r="P87" s="53"/>
      <c r="Q87" s="53"/>
      <c r="R87" s="53"/>
    </row>
    <row r="88" spans="2:18" ht="20.100000000000001" customHeight="1">
      <c r="B88" s="51"/>
      <c r="C88" s="52"/>
      <c r="D88" s="6"/>
      <c r="E88" s="7">
        <v>1</v>
      </c>
      <c r="F88" s="8"/>
      <c r="G88" s="6"/>
      <c r="H88" s="7">
        <v>2</v>
      </c>
      <c r="I88" s="8"/>
      <c r="J88" s="6"/>
      <c r="K88" s="7">
        <v>3</v>
      </c>
      <c r="L88" s="8"/>
      <c r="M88" s="6"/>
      <c r="N88" s="7">
        <v>4</v>
      </c>
      <c r="O88" s="8"/>
      <c r="P88" s="6"/>
      <c r="Q88" s="7">
        <v>0</v>
      </c>
      <c r="R88" s="8"/>
    </row>
    <row r="89" spans="2:18" ht="15" customHeight="1">
      <c r="B89" s="51"/>
      <c r="C89" s="52"/>
      <c r="D89" s="54"/>
      <c r="E89" s="54"/>
      <c r="F89" s="54"/>
      <c r="G89" s="54"/>
      <c r="H89" s="54"/>
      <c r="I89" s="54"/>
      <c r="J89" s="54"/>
      <c r="K89" s="54"/>
      <c r="L89" s="54"/>
      <c r="M89" s="54"/>
      <c r="N89" s="54"/>
      <c r="O89" s="54"/>
      <c r="P89" s="54"/>
      <c r="Q89" s="54"/>
      <c r="R89" s="54"/>
    </row>
    <row r="90" spans="2:18" ht="15" customHeight="1">
      <c r="B90" s="51">
        <v>28</v>
      </c>
      <c r="C90" s="52" t="s">
        <v>36</v>
      </c>
      <c r="D90" s="53"/>
      <c r="E90" s="53"/>
      <c r="F90" s="53"/>
      <c r="G90" s="53"/>
      <c r="H90" s="53"/>
      <c r="I90" s="53"/>
      <c r="J90" s="53"/>
      <c r="K90" s="53"/>
      <c r="L90" s="53"/>
      <c r="M90" s="53"/>
      <c r="N90" s="53"/>
      <c r="O90" s="53"/>
      <c r="P90" s="53"/>
      <c r="Q90" s="53"/>
      <c r="R90" s="53"/>
    </row>
    <row r="91" spans="2:18" ht="20.100000000000001" customHeight="1">
      <c r="B91" s="51"/>
      <c r="C91" s="52"/>
      <c r="D91" s="6"/>
      <c r="E91" s="7">
        <v>1</v>
      </c>
      <c r="F91" s="8"/>
      <c r="G91" s="6"/>
      <c r="H91" s="7">
        <v>2</v>
      </c>
      <c r="I91" s="8"/>
      <c r="J91" s="6"/>
      <c r="K91" s="7">
        <v>3</v>
      </c>
      <c r="L91" s="8"/>
      <c r="M91" s="6"/>
      <c r="N91" s="7">
        <v>4</v>
      </c>
      <c r="O91" s="8"/>
      <c r="P91" s="6"/>
      <c r="Q91" s="7">
        <v>0</v>
      </c>
      <c r="R91" s="8"/>
    </row>
    <row r="92" spans="2:18" ht="15" customHeight="1">
      <c r="B92" s="51"/>
      <c r="C92" s="52"/>
      <c r="D92" s="54"/>
      <c r="E92" s="54"/>
      <c r="F92" s="54"/>
      <c r="G92" s="54"/>
      <c r="H92" s="54"/>
      <c r="I92" s="54"/>
      <c r="J92" s="54"/>
      <c r="K92" s="54"/>
      <c r="L92" s="54"/>
      <c r="M92" s="54"/>
      <c r="N92" s="54"/>
      <c r="O92" s="54"/>
      <c r="P92" s="54"/>
      <c r="Q92" s="54"/>
      <c r="R92" s="54"/>
    </row>
    <row r="93" spans="2:18" ht="15" customHeight="1">
      <c r="B93" s="51">
        <v>29</v>
      </c>
      <c r="C93" s="52" t="s">
        <v>37</v>
      </c>
      <c r="D93" s="53"/>
      <c r="E93" s="53"/>
      <c r="F93" s="53"/>
      <c r="G93" s="53"/>
      <c r="H93" s="53"/>
      <c r="I93" s="53"/>
      <c r="J93" s="53"/>
      <c r="K93" s="53"/>
      <c r="L93" s="53"/>
      <c r="M93" s="53"/>
      <c r="N93" s="53"/>
      <c r="O93" s="53"/>
      <c r="P93" s="53"/>
      <c r="Q93" s="53"/>
      <c r="R93" s="53"/>
    </row>
    <row r="94" spans="2:18" ht="20.100000000000001" customHeight="1">
      <c r="B94" s="51"/>
      <c r="C94" s="52"/>
      <c r="D94" s="6"/>
      <c r="E94" s="7">
        <v>1</v>
      </c>
      <c r="F94" s="8"/>
      <c r="G94" s="6"/>
      <c r="H94" s="7">
        <v>2</v>
      </c>
      <c r="I94" s="8"/>
      <c r="J94" s="6"/>
      <c r="K94" s="7">
        <v>3</v>
      </c>
      <c r="L94" s="8"/>
      <c r="M94" s="6"/>
      <c r="N94" s="7">
        <v>4</v>
      </c>
      <c r="O94" s="8"/>
      <c r="P94" s="6"/>
      <c r="Q94" s="7">
        <v>0</v>
      </c>
      <c r="R94" s="8"/>
    </row>
    <row r="95" spans="2:18" ht="15" customHeight="1">
      <c r="B95" s="51"/>
      <c r="C95" s="52"/>
      <c r="D95" s="54"/>
      <c r="E95" s="54"/>
      <c r="F95" s="54"/>
      <c r="G95" s="54"/>
      <c r="H95" s="54"/>
      <c r="I95" s="54"/>
      <c r="J95" s="54"/>
      <c r="K95" s="54"/>
      <c r="L95" s="54"/>
      <c r="M95" s="54"/>
      <c r="N95" s="54"/>
      <c r="O95" s="54"/>
      <c r="P95" s="54"/>
      <c r="Q95" s="54"/>
      <c r="R95" s="54"/>
    </row>
    <row r="96" spans="2:18" ht="15" customHeight="1">
      <c r="B96" s="51">
        <v>30</v>
      </c>
      <c r="C96" s="56" t="s">
        <v>38</v>
      </c>
      <c r="D96" s="53"/>
      <c r="E96" s="53"/>
      <c r="F96" s="53"/>
      <c r="G96" s="53"/>
      <c r="H96" s="53"/>
      <c r="I96" s="53"/>
      <c r="J96" s="53"/>
      <c r="K96" s="53"/>
      <c r="L96" s="53"/>
      <c r="M96" s="53"/>
      <c r="N96" s="53"/>
      <c r="O96" s="53"/>
      <c r="P96" s="53"/>
      <c r="Q96" s="53"/>
      <c r="R96" s="53"/>
    </row>
    <row r="97" spans="2:18" ht="20.100000000000001" customHeight="1">
      <c r="B97" s="51"/>
      <c r="C97" s="57"/>
      <c r="D97" s="6"/>
      <c r="E97" s="7">
        <v>1</v>
      </c>
      <c r="F97" s="8"/>
      <c r="G97" s="6"/>
      <c r="H97" s="7">
        <v>2</v>
      </c>
      <c r="I97" s="8"/>
      <c r="J97" s="6"/>
      <c r="K97" s="7">
        <v>3</v>
      </c>
      <c r="L97" s="8"/>
      <c r="M97" s="6"/>
      <c r="N97" s="7">
        <v>4</v>
      </c>
      <c r="O97" s="8"/>
      <c r="P97" s="6"/>
      <c r="Q97" s="7">
        <v>0</v>
      </c>
      <c r="R97" s="8"/>
    </row>
    <row r="98" spans="2:18" ht="15" customHeight="1">
      <c r="B98" s="51"/>
      <c r="C98" s="58"/>
      <c r="D98" s="54"/>
      <c r="E98" s="54"/>
      <c r="F98" s="54"/>
      <c r="G98" s="54"/>
      <c r="H98" s="54"/>
      <c r="I98" s="54"/>
      <c r="J98" s="54"/>
      <c r="K98" s="54"/>
      <c r="L98" s="54"/>
      <c r="M98" s="54"/>
      <c r="N98" s="54"/>
      <c r="O98" s="54"/>
      <c r="P98" s="54"/>
      <c r="Q98" s="54"/>
      <c r="R98" s="54"/>
    </row>
    <row r="99" spans="2:18" ht="57.75" customHeight="1">
      <c r="B99" s="45"/>
      <c r="C99" s="50"/>
      <c r="D99" s="55" t="s">
        <v>4</v>
      </c>
      <c r="E99" s="55"/>
      <c r="F99" s="55"/>
      <c r="G99" s="55" t="s">
        <v>5</v>
      </c>
      <c r="H99" s="55"/>
      <c r="I99" s="55"/>
      <c r="J99" s="55" t="s">
        <v>6</v>
      </c>
      <c r="K99" s="55"/>
      <c r="L99" s="55"/>
      <c r="M99" s="55" t="s">
        <v>7</v>
      </c>
      <c r="N99" s="55"/>
      <c r="O99" s="55"/>
      <c r="P99" s="55" t="s">
        <v>8</v>
      </c>
      <c r="Q99" s="55"/>
      <c r="R99" s="55"/>
    </row>
    <row r="100" spans="2:18" ht="15" customHeight="1">
      <c r="B100" s="51">
        <v>31</v>
      </c>
      <c r="C100" s="56" t="s">
        <v>39</v>
      </c>
      <c r="D100" s="53"/>
      <c r="E100" s="53"/>
      <c r="F100" s="53"/>
      <c r="G100" s="53"/>
      <c r="H100" s="53"/>
      <c r="I100" s="53"/>
      <c r="J100" s="53"/>
      <c r="K100" s="53"/>
      <c r="L100" s="53"/>
      <c r="M100" s="53"/>
      <c r="N100" s="53"/>
      <c r="O100" s="53"/>
      <c r="P100" s="53"/>
      <c r="Q100" s="53"/>
      <c r="R100" s="53"/>
    </row>
    <row r="101" spans="2:18" ht="20.100000000000001" customHeight="1">
      <c r="B101" s="51"/>
      <c r="C101" s="57"/>
      <c r="D101" s="6"/>
      <c r="E101" s="7">
        <v>1</v>
      </c>
      <c r="F101" s="8"/>
      <c r="G101" s="6"/>
      <c r="H101" s="7">
        <v>2</v>
      </c>
      <c r="I101" s="8"/>
      <c r="J101" s="6"/>
      <c r="K101" s="7">
        <v>3</v>
      </c>
      <c r="L101" s="8"/>
      <c r="M101" s="6"/>
      <c r="N101" s="7">
        <v>4</v>
      </c>
      <c r="O101" s="8"/>
      <c r="P101" s="6"/>
      <c r="Q101" s="7">
        <v>0</v>
      </c>
      <c r="R101" s="8"/>
    </row>
    <row r="102" spans="2:18" ht="15" customHeight="1">
      <c r="B102" s="51"/>
      <c r="C102" s="58"/>
      <c r="D102" s="54"/>
      <c r="E102" s="54"/>
      <c r="F102" s="54"/>
      <c r="G102" s="54"/>
      <c r="H102" s="54"/>
      <c r="I102" s="54"/>
      <c r="J102" s="54"/>
      <c r="K102" s="54"/>
      <c r="L102" s="54"/>
      <c r="M102" s="54"/>
      <c r="N102" s="54"/>
      <c r="O102" s="54"/>
      <c r="P102" s="54"/>
      <c r="Q102" s="54"/>
      <c r="R102" s="54"/>
    </row>
    <row r="103" spans="2:18" ht="15" customHeight="1">
      <c r="B103" s="51">
        <v>32</v>
      </c>
      <c r="C103" s="52" t="s">
        <v>40</v>
      </c>
      <c r="D103" s="53"/>
      <c r="E103" s="53"/>
      <c r="F103" s="53"/>
      <c r="G103" s="53"/>
      <c r="H103" s="53"/>
      <c r="I103" s="53"/>
      <c r="J103" s="53"/>
      <c r="K103" s="53"/>
      <c r="L103" s="53"/>
      <c r="M103" s="53"/>
      <c r="N103" s="53"/>
      <c r="O103" s="53"/>
      <c r="P103" s="53"/>
      <c r="Q103" s="53"/>
      <c r="R103" s="53"/>
    </row>
    <row r="104" spans="2:18" ht="20.100000000000001" customHeight="1">
      <c r="B104" s="51"/>
      <c r="C104" s="52"/>
      <c r="D104" s="6"/>
      <c r="E104" s="7">
        <v>1</v>
      </c>
      <c r="F104" s="8"/>
      <c r="G104" s="6"/>
      <c r="H104" s="7">
        <v>2</v>
      </c>
      <c r="I104" s="8"/>
      <c r="J104" s="6"/>
      <c r="K104" s="7">
        <v>3</v>
      </c>
      <c r="L104" s="8"/>
      <c r="M104" s="6"/>
      <c r="N104" s="7">
        <v>4</v>
      </c>
      <c r="O104" s="8"/>
      <c r="P104" s="6"/>
      <c r="Q104" s="7">
        <v>0</v>
      </c>
      <c r="R104" s="8"/>
    </row>
    <row r="105" spans="2:18" ht="15" customHeight="1">
      <c r="B105" s="51"/>
      <c r="C105" s="52"/>
      <c r="D105" s="54"/>
      <c r="E105" s="54"/>
      <c r="F105" s="54"/>
      <c r="G105" s="54"/>
      <c r="H105" s="54"/>
      <c r="I105" s="54"/>
      <c r="J105" s="54"/>
      <c r="K105" s="54"/>
      <c r="L105" s="54"/>
      <c r="M105" s="54"/>
      <c r="N105" s="54"/>
      <c r="O105" s="54"/>
      <c r="P105" s="54"/>
      <c r="Q105" s="54"/>
      <c r="R105" s="54"/>
    </row>
    <row r="106" spans="2:18" ht="15" customHeight="1">
      <c r="B106" s="51">
        <v>33</v>
      </c>
      <c r="C106" s="52" t="s">
        <v>41</v>
      </c>
      <c r="D106" s="53"/>
      <c r="E106" s="53"/>
      <c r="F106" s="53"/>
      <c r="G106" s="53"/>
      <c r="H106" s="53"/>
      <c r="I106" s="53"/>
      <c r="J106" s="53"/>
      <c r="K106" s="53"/>
      <c r="L106" s="53"/>
      <c r="M106" s="53"/>
      <c r="N106" s="53"/>
      <c r="O106" s="53"/>
      <c r="P106" s="53"/>
      <c r="Q106" s="53"/>
      <c r="R106" s="53"/>
    </row>
    <row r="107" spans="2:18" ht="20.100000000000001" customHeight="1">
      <c r="B107" s="51"/>
      <c r="C107" s="52"/>
      <c r="D107" s="6"/>
      <c r="E107" s="7">
        <v>1</v>
      </c>
      <c r="F107" s="8"/>
      <c r="G107" s="6"/>
      <c r="H107" s="7">
        <v>2</v>
      </c>
      <c r="I107" s="8"/>
      <c r="J107" s="6"/>
      <c r="K107" s="7">
        <v>3</v>
      </c>
      <c r="L107" s="8"/>
      <c r="M107" s="6"/>
      <c r="N107" s="7">
        <v>4</v>
      </c>
      <c r="O107" s="8"/>
      <c r="P107" s="6"/>
      <c r="Q107" s="7">
        <v>0</v>
      </c>
      <c r="R107" s="8"/>
    </row>
    <row r="108" spans="2:18" ht="15" customHeight="1">
      <c r="B108" s="51"/>
      <c r="C108" s="52"/>
      <c r="D108" s="54"/>
      <c r="E108" s="54"/>
      <c r="F108" s="54"/>
      <c r="G108" s="54"/>
      <c r="H108" s="54"/>
      <c r="I108" s="54"/>
      <c r="J108" s="54"/>
      <c r="K108" s="54"/>
      <c r="L108" s="54"/>
      <c r="M108" s="54"/>
      <c r="N108" s="54"/>
      <c r="O108" s="54"/>
      <c r="P108" s="54"/>
      <c r="Q108" s="54"/>
      <c r="R108" s="54"/>
    </row>
  </sheetData>
  <sheetProtection selectLockedCells="1" selectUnlockedCells="1"/>
  <mergeCells count="422">
    <mergeCell ref="B7:B9"/>
    <mergeCell ref="C7:C9"/>
    <mergeCell ref="D7:F7"/>
    <mergeCell ref="G7:I7"/>
    <mergeCell ref="J7:L7"/>
    <mergeCell ref="B1:R1"/>
    <mergeCell ref="B2:R2"/>
    <mergeCell ref="U2:U4"/>
    <mergeCell ref="B3:R3"/>
    <mergeCell ref="B4:R4"/>
    <mergeCell ref="B5:R5"/>
    <mergeCell ref="M7:O7"/>
    <mergeCell ref="P7:R7"/>
    <mergeCell ref="D9:F9"/>
    <mergeCell ref="G9:I9"/>
    <mergeCell ref="J9:L9"/>
    <mergeCell ref="M9:O9"/>
    <mergeCell ref="P9:R9"/>
    <mergeCell ref="D6:F6"/>
    <mergeCell ref="G6:I6"/>
    <mergeCell ref="J6:L6"/>
    <mergeCell ref="M6:O6"/>
    <mergeCell ref="P6:R6"/>
    <mergeCell ref="P10:R10"/>
    <mergeCell ref="D12:F12"/>
    <mergeCell ref="G12:I12"/>
    <mergeCell ref="J12:L12"/>
    <mergeCell ref="M12:O12"/>
    <mergeCell ref="P12:R12"/>
    <mergeCell ref="B10:B12"/>
    <mergeCell ref="C10:C12"/>
    <mergeCell ref="D10:F10"/>
    <mergeCell ref="G10:I10"/>
    <mergeCell ref="J10:L10"/>
    <mergeCell ref="M10:O10"/>
    <mergeCell ref="P13:R13"/>
    <mergeCell ref="D15:F15"/>
    <mergeCell ref="G15:I15"/>
    <mergeCell ref="J15:L15"/>
    <mergeCell ref="M15:O15"/>
    <mergeCell ref="P15:R15"/>
    <mergeCell ref="B13:B15"/>
    <mergeCell ref="C13:C15"/>
    <mergeCell ref="D13:F13"/>
    <mergeCell ref="G13:I13"/>
    <mergeCell ref="J13:L13"/>
    <mergeCell ref="M13:O13"/>
    <mergeCell ref="P16:R16"/>
    <mergeCell ref="D18:F18"/>
    <mergeCell ref="G18:I18"/>
    <mergeCell ref="J18:L18"/>
    <mergeCell ref="M18:O18"/>
    <mergeCell ref="P18:R18"/>
    <mergeCell ref="B16:B18"/>
    <mergeCell ref="C16:C18"/>
    <mergeCell ref="D16:F16"/>
    <mergeCell ref="G16:I16"/>
    <mergeCell ref="J16:L16"/>
    <mergeCell ref="M16:O16"/>
    <mergeCell ref="P19:R19"/>
    <mergeCell ref="D21:F21"/>
    <mergeCell ref="G21:I21"/>
    <mergeCell ref="J21:L21"/>
    <mergeCell ref="M21:O21"/>
    <mergeCell ref="P21:R21"/>
    <mergeCell ref="B19:B21"/>
    <mergeCell ref="C19:C21"/>
    <mergeCell ref="D19:F19"/>
    <mergeCell ref="G19:I19"/>
    <mergeCell ref="J19:L19"/>
    <mergeCell ref="M19:O19"/>
    <mergeCell ref="P22:R22"/>
    <mergeCell ref="D24:F24"/>
    <mergeCell ref="G24:I24"/>
    <mergeCell ref="J24:L24"/>
    <mergeCell ref="M24:O24"/>
    <mergeCell ref="P24:R24"/>
    <mergeCell ref="B22:B24"/>
    <mergeCell ref="C22:C24"/>
    <mergeCell ref="D22:F22"/>
    <mergeCell ref="G22:I22"/>
    <mergeCell ref="J22:L22"/>
    <mergeCell ref="M22:O22"/>
    <mergeCell ref="P25:R25"/>
    <mergeCell ref="D27:F27"/>
    <mergeCell ref="G27:I27"/>
    <mergeCell ref="J27:L27"/>
    <mergeCell ref="M27:O27"/>
    <mergeCell ref="P27:R27"/>
    <mergeCell ref="B25:B27"/>
    <mergeCell ref="C25:C27"/>
    <mergeCell ref="D25:F25"/>
    <mergeCell ref="G25:I25"/>
    <mergeCell ref="J25:L25"/>
    <mergeCell ref="M25:O25"/>
    <mergeCell ref="P28:R28"/>
    <mergeCell ref="D30:F30"/>
    <mergeCell ref="G30:I30"/>
    <mergeCell ref="J30:L30"/>
    <mergeCell ref="M30:O30"/>
    <mergeCell ref="P30:R30"/>
    <mergeCell ref="B28:B30"/>
    <mergeCell ref="C28:C30"/>
    <mergeCell ref="D28:F28"/>
    <mergeCell ref="G28:I28"/>
    <mergeCell ref="J28:L28"/>
    <mergeCell ref="M28:O28"/>
    <mergeCell ref="P31:R31"/>
    <mergeCell ref="D33:F33"/>
    <mergeCell ref="G33:I33"/>
    <mergeCell ref="J33:L33"/>
    <mergeCell ref="M33:O33"/>
    <mergeCell ref="P33:R33"/>
    <mergeCell ref="B31:B33"/>
    <mergeCell ref="C31:C33"/>
    <mergeCell ref="D31:F31"/>
    <mergeCell ref="G31:I31"/>
    <mergeCell ref="J31:L31"/>
    <mergeCell ref="M31:O31"/>
    <mergeCell ref="B38:B40"/>
    <mergeCell ref="C38:C40"/>
    <mergeCell ref="D38:F38"/>
    <mergeCell ref="G38:I38"/>
    <mergeCell ref="J38:L38"/>
    <mergeCell ref="P34:R34"/>
    <mergeCell ref="D36:F36"/>
    <mergeCell ref="G36:I36"/>
    <mergeCell ref="J36:L36"/>
    <mergeCell ref="M36:O36"/>
    <mergeCell ref="P36:R36"/>
    <mergeCell ref="B34:B36"/>
    <mergeCell ref="C34:C36"/>
    <mergeCell ref="D34:F34"/>
    <mergeCell ref="G34:I34"/>
    <mergeCell ref="J34:L34"/>
    <mergeCell ref="M34:O34"/>
    <mergeCell ref="M38:O38"/>
    <mergeCell ref="P38:R38"/>
    <mergeCell ref="D40:F40"/>
    <mergeCell ref="G40:I40"/>
    <mergeCell ref="J40:L40"/>
    <mergeCell ref="M40:O40"/>
    <mergeCell ref="P40:R40"/>
    <mergeCell ref="D37:F37"/>
    <mergeCell ref="G37:I37"/>
    <mergeCell ref="J37:L37"/>
    <mergeCell ref="M37:O37"/>
    <mergeCell ref="P37:R37"/>
    <mergeCell ref="P41:R41"/>
    <mergeCell ref="D43:F43"/>
    <mergeCell ref="G43:I43"/>
    <mergeCell ref="J43:L43"/>
    <mergeCell ref="M43:O43"/>
    <mergeCell ref="P43:R43"/>
    <mergeCell ref="B41:B43"/>
    <mergeCell ref="C41:C43"/>
    <mergeCell ref="D41:F41"/>
    <mergeCell ref="G41:I41"/>
    <mergeCell ref="J41:L41"/>
    <mergeCell ref="M41:O41"/>
    <mergeCell ref="P44:R44"/>
    <mergeCell ref="D46:F46"/>
    <mergeCell ref="G46:I46"/>
    <mergeCell ref="J46:L46"/>
    <mergeCell ref="M46:O46"/>
    <mergeCell ref="P46:R46"/>
    <mergeCell ref="B44:B46"/>
    <mergeCell ref="C44:C46"/>
    <mergeCell ref="D44:F44"/>
    <mergeCell ref="G44:I44"/>
    <mergeCell ref="J44:L44"/>
    <mergeCell ref="M44:O44"/>
    <mergeCell ref="P47:R47"/>
    <mergeCell ref="D49:F49"/>
    <mergeCell ref="G49:I49"/>
    <mergeCell ref="J49:L49"/>
    <mergeCell ref="M49:O49"/>
    <mergeCell ref="P49:R49"/>
    <mergeCell ref="B47:B49"/>
    <mergeCell ref="C47:C49"/>
    <mergeCell ref="D47:F47"/>
    <mergeCell ref="G47:I47"/>
    <mergeCell ref="J47:L47"/>
    <mergeCell ref="M47:O47"/>
    <mergeCell ref="P50:R50"/>
    <mergeCell ref="D52:F52"/>
    <mergeCell ref="G52:I52"/>
    <mergeCell ref="J52:L52"/>
    <mergeCell ref="M52:O52"/>
    <mergeCell ref="P52:R52"/>
    <mergeCell ref="B50:B52"/>
    <mergeCell ref="C50:C52"/>
    <mergeCell ref="D50:F50"/>
    <mergeCell ref="G50:I50"/>
    <mergeCell ref="J50:L50"/>
    <mergeCell ref="M50:O50"/>
    <mergeCell ref="P53:R53"/>
    <mergeCell ref="D55:F55"/>
    <mergeCell ref="G55:I55"/>
    <mergeCell ref="J55:L55"/>
    <mergeCell ref="M55:O55"/>
    <mergeCell ref="P55:R55"/>
    <mergeCell ref="B53:B55"/>
    <mergeCell ref="C53:C55"/>
    <mergeCell ref="D53:F53"/>
    <mergeCell ref="G53:I53"/>
    <mergeCell ref="J53:L53"/>
    <mergeCell ref="M53:O53"/>
    <mergeCell ref="P56:R56"/>
    <mergeCell ref="D58:F58"/>
    <mergeCell ref="G58:I58"/>
    <mergeCell ref="J58:L58"/>
    <mergeCell ref="M58:O58"/>
    <mergeCell ref="P58:R58"/>
    <mergeCell ref="B56:B58"/>
    <mergeCell ref="C56:C58"/>
    <mergeCell ref="D56:F56"/>
    <mergeCell ref="G56:I56"/>
    <mergeCell ref="J56:L56"/>
    <mergeCell ref="M56:O56"/>
    <mergeCell ref="P59:R59"/>
    <mergeCell ref="D61:F61"/>
    <mergeCell ref="G61:I61"/>
    <mergeCell ref="J61:L61"/>
    <mergeCell ref="M61:O61"/>
    <mergeCell ref="P61:R61"/>
    <mergeCell ref="B59:B61"/>
    <mergeCell ref="C59:C61"/>
    <mergeCell ref="D59:F59"/>
    <mergeCell ref="G59:I59"/>
    <mergeCell ref="J59:L59"/>
    <mergeCell ref="M59:O59"/>
    <mergeCell ref="P62:R62"/>
    <mergeCell ref="D64:F64"/>
    <mergeCell ref="G64:I64"/>
    <mergeCell ref="J64:L64"/>
    <mergeCell ref="M64:O64"/>
    <mergeCell ref="P64:R64"/>
    <mergeCell ref="B62:B64"/>
    <mergeCell ref="C62:C64"/>
    <mergeCell ref="D62:F62"/>
    <mergeCell ref="G62:I62"/>
    <mergeCell ref="J62:L62"/>
    <mergeCell ref="M62:O62"/>
    <mergeCell ref="B69:B71"/>
    <mergeCell ref="C69:C71"/>
    <mergeCell ref="D69:F69"/>
    <mergeCell ref="G69:I69"/>
    <mergeCell ref="J69:L69"/>
    <mergeCell ref="P65:R65"/>
    <mergeCell ref="D67:F67"/>
    <mergeCell ref="G67:I67"/>
    <mergeCell ref="J67:L67"/>
    <mergeCell ref="M67:O67"/>
    <mergeCell ref="P67:R67"/>
    <mergeCell ref="B65:B67"/>
    <mergeCell ref="C65:C67"/>
    <mergeCell ref="D65:F65"/>
    <mergeCell ref="G65:I65"/>
    <mergeCell ref="J65:L65"/>
    <mergeCell ref="M65:O65"/>
    <mergeCell ref="M69:O69"/>
    <mergeCell ref="P69:R69"/>
    <mergeCell ref="D71:F71"/>
    <mergeCell ref="G71:I71"/>
    <mergeCell ref="J71:L71"/>
    <mergeCell ref="M71:O71"/>
    <mergeCell ref="P71:R71"/>
    <mergeCell ref="D68:F68"/>
    <mergeCell ref="G68:I68"/>
    <mergeCell ref="J68:L68"/>
    <mergeCell ref="M68:O68"/>
    <mergeCell ref="P68:R68"/>
    <mergeCell ref="P72:R72"/>
    <mergeCell ref="D74:F74"/>
    <mergeCell ref="G74:I74"/>
    <mergeCell ref="J74:L74"/>
    <mergeCell ref="M74:O74"/>
    <mergeCell ref="P74:R74"/>
    <mergeCell ref="B72:B74"/>
    <mergeCell ref="C72:C74"/>
    <mergeCell ref="D72:F72"/>
    <mergeCell ref="G72:I72"/>
    <mergeCell ref="J72:L72"/>
    <mergeCell ref="M72:O72"/>
    <mergeCell ref="P75:R75"/>
    <mergeCell ref="D77:F77"/>
    <mergeCell ref="G77:I77"/>
    <mergeCell ref="J77:L77"/>
    <mergeCell ref="M77:O77"/>
    <mergeCell ref="P77:R77"/>
    <mergeCell ref="B75:B77"/>
    <mergeCell ref="C75:C77"/>
    <mergeCell ref="D75:F75"/>
    <mergeCell ref="G75:I75"/>
    <mergeCell ref="J75:L75"/>
    <mergeCell ref="M75:O75"/>
    <mergeCell ref="P78:R78"/>
    <mergeCell ref="D80:F80"/>
    <mergeCell ref="G80:I80"/>
    <mergeCell ref="J80:L80"/>
    <mergeCell ref="M80:O80"/>
    <mergeCell ref="P80:R80"/>
    <mergeCell ref="B78:B80"/>
    <mergeCell ref="C78:C80"/>
    <mergeCell ref="D78:F78"/>
    <mergeCell ref="G78:I78"/>
    <mergeCell ref="J78:L78"/>
    <mergeCell ref="M78:O78"/>
    <mergeCell ref="P81:R81"/>
    <mergeCell ref="D83:F83"/>
    <mergeCell ref="G83:I83"/>
    <mergeCell ref="J83:L83"/>
    <mergeCell ref="M83:O83"/>
    <mergeCell ref="P83:R83"/>
    <mergeCell ref="B81:B83"/>
    <mergeCell ref="C81:C83"/>
    <mergeCell ref="D81:F81"/>
    <mergeCell ref="G81:I81"/>
    <mergeCell ref="J81:L81"/>
    <mergeCell ref="M81:O81"/>
    <mergeCell ref="P84:R84"/>
    <mergeCell ref="D86:F86"/>
    <mergeCell ref="G86:I86"/>
    <mergeCell ref="J86:L86"/>
    <mergeCell ref="M86:O86"/>
    <mergeCell ref="P86:R86"/>
    <mergeCell ref="B84:B86"/>
    <mergeCell ref="C84:C86"/>
    <mergeCell ref="D84:F84"/>
    <mergeCell ref="G84:I84"/>
    <mergeCell ref="J84:L84"/>
    <mergeCell ref="M84:O84"/>
    <mergeCell ref="P87:R87"/>
    <mergeCell ref="D89:F89"/>
    <mergeCell ref="G89:I89"/>
    <mergeCell ref="J89:L89"/>
    <mergeCell ref="M89:O89"/>
    <mergeCell ref="P89:R89"/>
    <mergeCell ref="B87:B89"/>
    <mergeCell ref="C87:C89"/>
    <mergeCell ref="D87:F87"/>
    <mergeCell ref="G87:I87"/>
    <mergeCell ref="J87:L87"/>
    <mergeCell ref="M87:O87"/>
    <mergeCell ref="P90:R90"/>
    <mergeCell ref="D92:F92"/>
    <mergeCell ref="G92:I92"/>
    <mergeCell ref="J92:L92"/>
    <mergeCell ref="M92:O92"/>
    <mergeCell ref="P92:R92"/>
    <mergeCell ref="B90:B92"/>
    <mergeCell ref="C90:C92"/>
    <mergeCell ref="D90:F90"/>
    <mergeCell ref="G90:I90"/>
    <mergeCell ref="J90:L90"/>
    <mergeCell ref="M90:O90"/>
    <mergeCell ref="P93:R93"/>
    <mergeCell ref="D95:F95"/>
    <mergeCell ref="G95:I95"/>
    <mergeCell ref="J95:L95"/>
    <mergeCell ref="M95:O95"/>
    <mergeCell ref="P95:R95"/>
    <mergeCell ref="B93:B95"/>
    <mergeCell ref="C93:C95"/>
    <mergeCell ref="D93:F93"/>
    <mergeCell ref="G93:I93"/>
    <mergeCell ref="J93:L93"/>
    <mergeCell ref="M93:O93"/>
    <mergeCell ref="B100:B102"/>
    <mergeCell ref="C100:C102"/>
    <mergeCell ref="D100:F100"/>
    <mergeCell ref="G100:I100"/>
    <mergeCell ref="J100:L100"/>
    <mergeCell ref="P96:R96"/>
    <mergeCell ref="D98:F98"/>
    <mergeCell ref="G98:I98"/>
    <mergeCell ref="J98:L98"/>
    <mergeCell ref="M98:O98"/>
    <mergeCell ref="P98:R98"/>
    <mergeCell ref="B96:B98"/>
    <mergeCell ref="C96:C98"/>
    <mergeCell ref="D96:F96"/>
    <mergeCell ref="G96:I96"/>
    <mergeCell ref="J96:L96"/>
    <mergeCell ref="M96:O96"/>
    <mergeCell ref="M100:O100"/>
    <mergeCell ref="P100:R100"/>
    <mergeCell ref="D102:F102"/>
    <mergeCell ref="G102:I102"/>
    <mergeCell ref="J102:L102"/>
    <mergeCell ref="M102:O102"/>
    <mergeCell ref="P102:R102"/>
    <mergeCell ref="D99:F99"/>
    <mergeCell ref="G99:I99"/>
    <mergeCell ref="J99:L99"/>
    <mergeCell ref="M99:O99"/>
    <mergeCell ref="P99:R99"/>
    <mergeCell ref="P103:R103"/>
    <mergeCell ref="D105:F105"/>
    <mergeCell ref="G105:I105"/>
    <mergeCell ref="J105:L105"/>
    <mergeCell ref="M105:O105"/>
    <mergeCell ref="P105:R105"/>
    <mergeCell ref="B103:B105"/>
    <mergeCell ref="C103:C105"/>
    <mergeCell ref="D103:F103"/>
    <mergeCell ref="G103:I103"/>
    <mergeCell ref="J103:L103"/>
    <mergeCell ref="M103:O103"/>
    <mergeCell ref="P106:R106"/>
    <mergeCell ref="D108:F108"/>
    <mergeCell ref="G108:I108"/>
    <mergeCell ref="J108:L108"/>
    <mergeCell ref="M108:O108"/>
    <mergeCell ref="P108:R108"/>
    <mergeCell ref="B106:B108"/>
    <mergeCell ref="C106:C108"/>
    <mergeCell ref="D106:F106"/>
    <mergeCell ref="G106:I106"/>
    <mergeCell ref="J106:L106"/>
    <mergeCell ref="M106:O106"/>
  </mergeCells>
  <pageMargins left="0.78749999999999998" right="0.78749999999999998" top="1.2388888888888889" bottom="0.98402777777777772" header="0.51180555555555551" footer="0.51180555555555551"/>
  <pageSetup paperSize="9" scale="91" firstPageNumber="0" orientation="portrait" horizontalDpi="300" verticalDpi="300" r:id="rId1"/>
  <headerFooter alignWithMargins="0"/>
  <rowBreaks count="4" manualBreakCount="4">
    <brk id="4" max="16383" man="1"/>
    <brk id="36" max="16383" man="1"/>
    <brk id="67" max="16383" man="1"/>
    <brk id="98"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52"/>
    <pageSetUpPr fitToPage="1"/>
  </sheetPr>
  <dimension ref="B1:G23"/>
  <sheetViews>
    <sheetView showGridLines="0" showRowColHeaders="0" topLeftCell="A7" zoomScaleNormal="100" workbookViewId="0">
      <selection activeCell="C10" sqref="C10"/>
    </sheetView>
  </sheetViews>
  <sheetFormatPr defaultColWidth="11.42578125" defaultRowHeight="12.75"/>
  <cols>
    <col min="1" max="1" width="11.42578125" customWidth="1"/>
    <col min="2" max="2" width="91.42578125" style="9" customWidth="1"/>
  </cols>
  <sheetData>
    <row r="1" spans="2:7">
      <c r="B1" s="10"/>
    </row>
    <row r="2" spans="2:7" ht="23.25" customHeight="1">
      <c r="B2" s="11" t="s">
        <v>42</v>
      </c>
      <c r="D2" s="64"/>
      <c r="E2" s="64"/>
      <c r="F2" s="64"/>
      <c r="G2" s="64"/>
    </row>
    <row r="3" spans="2:7" ht="23.25">
      <c r="B3" s="12" t="s">
        <v>43</v>
      </c>
      <c r="D3" s="64"/>
      <c r="E3" s="64"/>
      <c r="F3" s="64"/>
      <c r="G3" s="64"/>
    </row>
    <row r="4" spans="2:7" ht="20.25">
      <c r="B4" s="13"/>
      <c r="D4" s="64"/>
      <c r="E4" s="64"/>
      <c r="F4" s="64"/>
      <c r="G4" s="64"/>
    </row>
    <row r="5" spans="2:7" ht="52.5">
      <c r="B5" s="14" t="str">
        <f>Klausimynas!B2</f>
        <v xml:space="preserve">Mokinių grįžtamasis ryšys apie 
mokymosi kompetencijas ir pamokos poveikį </v>
      </c>
      <c r="D5" s="64"/>
      <c r="E5" s="64"/>
      <c r="F5" s="64"/>
      <c r="G5" s="64"/>
    </row>
    <row r="6" spans="2:7">
      <c r="B6" s="11"/>
    </row>
    <row r="7" spans="2:7" ht="25.5">
      <c r="B7" s="11" t="s">
        <v>44</v>
      </c>
    </row>
    <row r="8" spans="2:7">
      <c r="B8" s="10"/>
    </row>
    <row r="9" spans="2:7">
      <c r="B9" s="15" t="s">
        <v>45</v>
      </c>
    </row>
    <row r="10" spans="2:7" ht="63.75">
      <c r="B10" s="16" t="s">
        <v>46</v>
      </c>
    </row>
    <row r="11" spans="2:7" ht="25.5">
      <c r="B11" s="16" t="s">
        <v>47</v>
      </c>
    </row>
    <row r="12" spans="2:7" ht="25.5">
      <c r="B12" s="17" t="s">
        <v>48</v>
      </c>
    </row>
    <row r="13" spans="2:7" ht="63.75">
      <c r="B13" s="18" t="s">
        <v>49</v>
      </c>
    </row>
    <row r="14" spans="2:7" ht="25.5">
      <c r="B14" s="11" t="s">
        <v>50</v>
      </c>
    </row>
    <row r="15" spans="2:7" ht="25.5">
      <c r="B15" s="10" t="s">
        <v>51</v>
      </c>
    </row>
    <row r="16" spans="2:7" ht="25.5">
      <c r="B16" s="17" t="s">
        <v>52</v>
      </c>
    </row>
    <row r="17" spans="2:2" ht="51">
      <c r="B17" s="17" t="s">
        <v>53</v>
      </c>
    </row>
    <row r="18" spans="2:2" ht="38.25">
      <c r="B18" s="17" t="s">
        <v>54</v>
      </c>
    </row>
    <row r="19" spans="2:2" ht="25.5">
      <c r="B19" s="17" t="s">
        <v>55</v>
      </c>
    </row>
    <row r="20" spans="2:2" ht="25.5">
      <c r="B20" s="17" t="s">
        <v>56</v>
      </c>
    </row>
    <row r="21" spans="2:2">
      <c r="B21" s="10"/>
    </row>
    <row r="22" spans="2:2">
      <c r="B22" s="19"/>
    </row>
    <row r="23" spans="2:2">
      <c r="B23" s="10"/>
    </row>
  </sheetData>
  <sheetProtection selectLockedCells="1" selectUnlockedCells="1"/>
  <mergeCells count="1">
    <mergeCell ref="D2:G5"/>
  </mergeCells>
  <pageMargins left="0.78749999999999998" right="0.78749999999999998" top="0.84513888888888888" bottom="0.98402777777777772" header="0.51180555555555551" footer="0.51180555555555551"/>
  <pageSetup paperSize="9" scale="95" firstPageNumber="0" orientation="portrait" horizontalDpi="300" verticalDpi="300" r:id="rId1"/>
  <headerFooter alignWithMargins="0">
    <oddFooter>&amp;L&amp;8©IQES ONLINE I WWW.IQESONLINE.NET&amp;C&amp;8Seite &amp;P /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21"/>
  </sheetPr>
  <dimension ref="A1:IV65"/>
  <sheetViews>
    <sheetView showGridLines="0" showRowColHeaders="0" zoomScaleNormal="100" zoomScaleSheetLayoutView="55" workbookViewId="0">
      <pane xSplit="2" ySplit="2" topLeftCell="C3" activePane="bottomRight" state="frozen"/>
      <selection pane="bottomRight" activeCell="C3" sqref="C3"/>
      <selection pane="bottomLeft" activeCell="A8" sqref="A8"/>
      <selection pane="topRight" activeCell="Y1" sqref="Y1"/>
    </sheetView>
  </sheetViews>
  <sheetFormatPr defaultColWidth="4" defaultRowHeight="12.75"/>
  <cols>
    <col min="1" max="1" width="7.42578125" customWidth="1"/>
    <col min="2" max="2" width="78.7109375" customWidth="1"/>
    <col min="3" max="16384" width="4" style="20"/>
  </cols>
  <sheetData>
    <row r="1" spans="1:256" s="49" customFormat="1" ht="38.25">
      <c r="A1" s="21"/>
      <c r="B1" s="22" t="s">
        <v>57</v>
      </c>
      <c r="C1" s="65" t="s">
        <v>58</v>
      </c>
      <c r="D1" s="65"/>
      <c r="E1" s="65"/>
      <c r="F1" s="65"/>
      <c r="G1" s="65"/>
      <c r="H1" s="65"/>
      <c r="I1" s="65"/>
      <c r="J1" s="65"/>
      <c r="K1" s="65"/>
      <c r="L1" s="65"/>
      <c r="M1" s="65"/>
      <c r="N1" s="65"/>
      <c r="O1" s="65"/>
      <c r="P1" s="65"/>
      <c r="Q1" s="65"/>
      <c r="R1" s="65"/>
      <c r="S1" s="65"/>
      <c r="T1" s="65"/>
      <c r="U1" s="65"/>
      <c r="V1" s="65"/>
      <c r="W1" s="65"/>
      <c r="X1" s="65"/>
      <c r="Y1" s="65"/>
      <c r="Z1" s="65"/>
      <c r="AA1" s="65"/>
      <c r="AB1" s="65"/>
      <c r="AC1" s="65"/>
      <c r="AD1" s="65"/>
      <c r="AE1" s="65"/>
      <c r="AF1" s="65"/>
      <c r="AG1" s="69"/>
      <c r="AH1" s="69"/>
      <c r="AI1" s="69"/>
      <c r="AJ1" s="69"/>
      <c r="AK1" s="69"/>
      <c r="AL1" s="69"/>
      <c r="AM1" s="69"/>
      <c r="AN1" s="69"/>
      <c r="AO1" s="69"/>
      <c r="AP1" s="69"/>
      <c r="AQ1" s="69"/>
      <c r="AR1" s="69"/>
      <c r="AS1" s="69"/>
      <c r="AT1" s="69"/>
      <c r="AU1" s="69"/>
      <c r="AV1" s="69"/>
      <c r="AW1" s="69"/>
      <c r="AX1" s="69"/>
      <c r="AY1" s="69"/>
      <c r="AZ1" s="69"/>
      <c r="BA1" s="69"/>
      <c r="BB1" s="69"/>
      <c r="BC1" s="69"/>
      <c r="BD1" s="69"/>
      <c r="BE1" s="69"/>
      <c r="BF1" s="69"/>
      <c r="BG1" s="69"/>
      <c r="BH1" s="69"/>
      <c r="BI1" s="69"/>
      <c r="BJ1" s="69"/>
      <c r="BK1" s="69"/>
      <c r="BL1" s="69"/>
      <c r="BM1" s="69"/>
      <c r="BN1" s="69"/>
      <c r="BO1" s="69"/>
      <c r="BP1" s="69"/>
      <c r="BQ1" s="69"/>
      <c r="BR1" s="69"/>
      <c r="BS1" s="69"/>
      <c r="BT1" s="69"/>
      <c r="BU1" s="69"/>
      <c r="BV1" s="69"/>
      <c r="BW1" s="69"/>
      <c r="BX1" s="69"/>
      <c r="BY1" s="69"/>
      <c r="BZ1" s="69"/>
      <c r="CA1" s="69"/>
      <c r="CB1" s="69"/>
      <c r="CC1" s="69"/>
      <c r="CD1" s="69"/>
      <c r="CE1" s="69"/>
      <c r="CF1" s="69"/>
      <c r="CG1" s="69"/>
      <c r="CH1" s="69"/>
      <c r="CI1" s="69"/>
      <c r="CJ1" s="69"/>
      <c r="CK1" s="69"/>
      <c r="CL1" s="69"/>
      <c r="CM1" s="69"/>
      <c r="CN1" s="69"/>
      <c r="CO1" s="69"/>
      <c r="CP1" s="69"/>
      <c r="CQ1" s="69"/>
      <c r="CR1" s="69"/>
      <c r="CS1" s="69"/>
      <c r="CT1" s="69"/>
      <c r="CU1" s="69"/>
      <c r="CV1" s="69"/>
      <c r="CW1" s="69"/>
      <c r="CX1" s="69"/>
      <c r="CY1" s="69"/>
      <c r="CZ1" s="69"/>
      <c r="DA1" s="69"/>
      <c r="DB1" s="69"/>
      <c r="DC1" s="69"/>
      <c r="DD1" s="69"/>
      <c r="DE1" s="69"/>
      <c r="DF1" s="69"/>
      <c r="DG1" s="69"/>
      <c r="DH1" s="69"/>
      <c r="DI1" s="69"/>
      <c r="DJ1" s="69"/>
      <c r="DK1" s="69"/>
      <c r="DL1" s="69"/>
      <c r="DM1" s="69"/>
      <c r="DN1" s="69"/>
      <c r="DO1" s="69"/>
      <c r="DP1" s="69"/>
      <c r="DQ1" s="69"/>
      <c r="DR1" s="69"/>
      <c r="DS1" s="69"/>
      <c r="DT1" s="69"/>
      <c r="DU1" s="69"/>
      <c r="DV1" s="69"/>
      <c r="DW1" s="69"/>
      <c r="DX1" s="69"/>
      <c r="DY1" s="69"/>
      <c r="DZ1" s="69"/>
      <c r="EA1" s="69"/>
      <c r="EB1" s="69"/>
      <c r="EC1" s="69"/>
      <c r="ED1" s="69"/>
      <c r="EE1" s="69"/>
      <c r="EF1" s="69"/>
      <c r="EG1" s="69"/>
      <c r="EH1" s="69"/>
      <c r="EI1" s="69"/>
      <c r="EJ1" s="69"/>
      <c r="EK1" s="69"/>
      <c r="EL1" s="69"/>
      <c r="EM1" s="69"/>
      <c r="EN1" s="69"/>
      <c r="EO1" s="69"/>
      <c r="EP1" s="69"/>
      <c r="EQ1" s="69"/>
      <c r="ER1" s="69"/>
      <c r="ES1" s="69"/>
      <c r="ET1" s="69"/>
      <c r="EU1" s="69"/>
      <c r="EV1" s="69"/>
      <c r="EW1" s="69"/>
      <c r="EX1" s="69"/>
      <c r="EY1" s="69"/>
      <c r="EZ1" s="69"/>
      <c r="FA1" s="69"/>
      <c r="FB1" s="69"/>
      <c r="FC1" s="69"/>
      <c r="FD1" s="69"/>
      <c r="FE1" s="69"/>
      <c r="FF1" s="69"/>
      <c r="FG1" s="69"/>
      <c r="FH1" s="69"/>
      <c r="FI1" s="69"/>
      <c r="FJ1" s="69"/>
      <c r="FK1" s="69"/>
      <c r="FL1" s="69"/>
      <c r="FM1" s="69"/>
      <c r="FN1" s="69"/>
      <c r="FO1" s="69"/>
      <c r="FP1" s="69"/>
      <c r="FQ1" s="69"/>
      <c r="FR1" s="69"/>
      <c r="FS1" s="69"/>
      <c r="FT1" s="69"/>
      <c r="FU1" s="69"/>
      <c r="FV1" s="69"/>
      <c r="FW1" s="69"/>
      <c r="FX1" s="69"/>
      <c r="FY1" s="69"/>
      <c r="FZ1" s="69"/>
      <c r="GA1" s="69"/>
      <c r="GB1" s="69"/>
      <c r="GC1" s="69"/>
      <c r="GD1" s="69"/>
      <c r="GE1" s="69"/>
      <c r="GF1" s="69"/>
      <c r="GG1" s="69"/>
      <c r="GH1" s="69"/>
      <c r="GI1" s="69"/>
      <c r="GJ1" s="69"/>
      <c r="GK1" s="69"/>
      <c r="GL1" s="69"/>
      <c r="GM1" s="69"/>
      <c r="GN1" s="69"/>
      <c r="GO1" s="69"/>
      <c r="GP1" s="69"/>
      <c r="GQ1" s="69"/>
      <c r="GR1" s="69"/>
      <c r="GS1" s="69"/>
      <c r="GT1" s="69"/>
      <c r="GU1" s="69"/>
      <c r="GV1" s="69"/>
      <c r="GW1" s="69"/>
      <c r="GX1" s="69"/>
      <c r="GY1" s="69"/>
      <c r="GZ1" s="69"/>
      <c r="HA1" s="69"/>
      <c r="HB1" s="69"/>
      <c r="HC1" s="69"/>
      <c r="HD1" s="69"/>
      <c r="HE1" s="69"/>
      <c r="HF1" s="69"/>
      <c r="HG1" s="69"/>
      <c r="HH1" s="69"/>
      <c r="HI1" s="69"/>
      <c r="HJ1" s="69"/>
      <c r="HK1" s="69"/>
      <c r="HL1" s="69"/>
      <c r="HM1" s="69"/>
      <c r="HN1" s="69"/>
      <c r="HO1" s="69"/>
      <c r="HP1" s="69"/>
      <c r="HQ1" s="69"/>
      <c r="HR1" s="69"/>
      <c r="HS1" s="69"/>
      <c r="HT1" s="69"/>
      <c r="HU1" s="69"/>
      <c r="HV1" s="69"/>
      <c r="HW1" s="69"/>
      <c r="HX1" s="69"/>
      <c r="HY1" s="69"/>
      <c r="HZ1" s="69"/>
      <c r="IA1" s="69"/>
      <c r="IB1" s="69"/>
      <c r="IC1" s="69"/>
      <c r="ID1" s="69"/>
      <c r="IE1" s="69"/>
      <c r="IF1" s="69"/>
      <c r="IG1" s="69"/>
      <c r="IH1" s="69"/>
      <c r="II1" s="69"/>
      <c r="IJ1" s="69"/>
      <c r="IK1" s="69"/>
      <c r="IL1" s="69"/>
      <c r="IM1" s="69"/>
      <c r="IN1" s="69"/>
      <c r="IO1" s="69"/>
      <c r="IP1" s="69"/>
      <c r="IQ1" s="69"/>
      <c r="IR1" s="69"/>
      <c r="IS1" s="69"/>
      <c r="IT1" s="69"/>
      <c r="IU1" s="69"/>
      <c r="IV1" s="69"/>
    </row>
    <row r="2" spans="1:256" ht="25.5">
      <c r="A2" s="23" t="s">
        <v>59</v>
      </c>
      <c r="B2" s="24" t="s">
        <v>60</v>
      </c>
      <c r="C2" s="25">
        <v>1</v>
      </c>
      <c r="D2" s="25">
        <v>2</v>
      </c>
      <c r="E2" s="25">
        <v>3</v>
      </c>
      <c r="F2" s="25">
        <v>4</v>
      </c>
      <c r="G2" s="25">
        <v>5</v>
      </c>
      <c r="H2" s="25">
        <v>6</v>
      </c>
      <c r="I2" s="25">
        <v>7</v>
      </c>
      <c r="J2" s="25">
        <v>8</v>
      </c>
      <c r="K2" s="25">
        <v>9</v>
      </c>
      <c r="L2" s="25">
        <v>10</v>
      </c>
      <c r="M2" s="25">
        <v>11</v>
      </c>
      <c r="N2" s="25">
        <v>12</v>
      </c>
      <c r="O2" s="25">
        <v>13</v>
      </c>
      <c r="P2" s="25">
        <v>14</v>
      </c>
      <c r="Q2" s="25">
        <v>15</v>
      </c>
      <c r="R2" s="25">
        <v>16</v>
      </c>
      <c r="S2" s="25">
        <v>17</v>
      </c>
      <c r="T2" s="25">
        <v>18</v>
      </c>
      <c r="U2" s="25">
        <v>19</v>
      </c>
      <c r="V2" s="25">
        <v>20</v>
      </c>
      <c r="W2" s="25">
        <v>23</v>
      </c>
      <c r="X2" s="25">
        <v>22</v>
      </c>
      <c r="Y2" s="25">
        <v>23</v>
      </c>
      <c r="Z2" s="25">
        <v>24</v>
      </c>
      <c r="AA2" s="25">
        <v>25</v>
      </c>
      <c r="AB2" s="25">
        <v>26</v>
      </c>
      <c r="AC2" s="25">
        <v>27</v>
      </c>
      <c r="AD2" s="25">
        <v>28</v>
      </c>
      <c r="AE2" s="25">
        <v>29</v>
      </c>
      <c r="AF2" s="25">
        <v>30</v>
      </c>
      <c r="AG2" s="25">
        <v>31</v>
      </c>
      <c r="AH2" s="25">
        <v>32</v>
      </c>
      <c r="AI2" s="25">
        <v>33</v>
      </c>
      <c r="AJ2" s="25">
        <v>34</v>
      </c>
      <c r="AK2" s="25">
        <v>35</v>
      </c>
      <c r="AL2" s="25">
        <v>36</v>
      </c>
      <c r="AM2" s="25">
        <v>37</v>
      </c>
      <c r="AN2" s="25">
        <v>38</v>
      </c>
      <c r="AO2" s="25">
        <v>39</v>
      </c>
      <c r="AP2" s="25">
        <v>40</v>
      </c>
      <c r="AQ2" s="25">
        <v>41</v>
      </c>
      <c r="AR2" s="25">
        <v>42</v>
      </c>
      <c r="AS2" s="25">
        <v>43</v>
      </c>
      <c r="AT2" s="25">
        <v>44</v>
      </c>
      <c r="AU2" s="25">
        <v>45</v>
      </c>
      <c r="AV2" s="25">
        <v>46</v>
      </c>
      <c r="AW2" s="25">
        <v>47</v>
      </c>
      <c r="AX2" s="25">
        <v>48</v>
      </c>
      <c r="AY2" s="25">
        <v>49</v>
      </c>
      <c r="AZ2" s="25">
        <v>50</v>
      </c>
      <c r="BA2" s="25">
        <v>51</v>
      </c>
      <c r="BB2" s="25">
        <v>52</v>
      </c>
      <c r="BC2" s="25">
        <v>53</v>
      </c>
      <c r="BD2" s="25">
        <v>54</v>
      </c>
      <c r="BE2" s="25">
        <v>55</v>
      </c>
      <c r="BF2" s="25">
        <v>56</v>
      </c>
      <c r="BG2" s="25">
        <v>57</v>
      </c>
      <c r="BH2" s="25">
        <v>58</v>
      </c>
      <c r="BI2" s="25">
        <v>59</v>
      </c>
      <c r="BJ2" s="25">
        <v>60</v>
      </c>
      <c r="BK2" s="25">
        <v>61</v>
      </c>
      <c r="BL2" s="25">
        <v>62</v>
      </c>
      <c r="BM2" s="25">
        <v>63</v>
      </c>
      <c r="BN2" s="25">
        <v>64</v>
      </c>
      <c r="BO2" s="25">
        <v>65</v>
      </c>
      <c r="BP2" s="25">
        <v>66</v>
      </c>
      <c r="BQ2" s="25">
        <v>67</v>
      </c>
      <c r="BR2" s="25">
        <v>68</v>
      </c>
      <c r="BS2" s="25">
        <v>69</v>
      </c>
      <c r="BT2" s="25">
        <v>70</v>
      </c>
      <c r="BU2" s="25">
        <v>71</v>
      </c>
      <c r="BV2" s="25">
        <v>72</v>
      </c>
      <c r="BW2" s="25">
        <v>73</v>
      </c>
      <c r="BX2" s="25">
        <v>74</v>
      </c>
      <c r="BY2" s="25">
        <v>75</v>
      </c>
      <c r="BZ2" s="25">
        <v>76</v>
      </c>
      <c r="CA2" s="25">
        <v>77</v>
      </c>
      <c r="CB2" s="25">
        <v>78</v>
      </c>
      <c r="CC2" s="25">
        <v>79</v>
      </c>
      <c r="CD2" s="25">
        <v>80</v>
      </c>
      <c r="CE2" s="25">
        <v>81</v>
      </c>
      <c r="CF2" s="25">
        <v>82</v>
      </c>
      <c r="CG2" s="25">
        <v>83</v>
      </c>
      <c r="CH2" s="25">
        <v>84</v>
      </c>
      <c r="CI2" s="25">
        <v>85</v>
      </c>
      <c r="CJ2" s="25">
        <v>86</v>
      </c>
      <c r="CK2" s="25">
        <v>87</v>
      </c>
      <c r="CL2" s="25">
        <v>88</v>
      </c>
      <c r="CM2" s="25">
        <v>89</v>
      </c>
      <c r="CN2" s="25">
        <v>90</v>
      </c>
      <c r="CO2" s="25">
        <v>91</v>
      </c>
      <c r="CP2" s="25">
        <v>92</v>
      </c>
      <c r="CQ2" s="25">
        <v>93</v>
      </c>
      <c r="CR2" s="25">
        <v>94</v>
      </c>
      <c r="CS2" s="25">
        <v>95</v>
      </c>
      <c r="CT2" s="25">
        <v>96</v>
      </c>
      <c r="CU2" s="25">
        <v>97</v>
      </c>
      <c r="CV2" s="25">
        <v>98</v>
      </c>
      <c r="CW2" s="25">
        <v>99</v>
      </c>
      <c r="CX2" s="25">
        <v>100</v>
      </c>
      <c r="CY2" s="25">
        <v>101</v>
      </c>
      <c r="CZ2" s="25">
        <v>102</v>
      </c>
      <c r="DA2" s="25">
        <v>103</v>
      </c>
      <c r="DB2" s="25">
        <v>104</v>
      </c>
      <c r="DC2" s="25">
        <v>105</v>
      </c>
      <c r="DD2" s="25">
        <v>106</v>
      </c>
      <c r="DE2" s="25">
        <v>107</v>
      </c>
      <c r="DF2" s="25">
        <v>108</v>
      </c>
      <c r="DG2" s="25">
        <v>109</v>
      </c>
      <c r="DH2" s="25">
        <v>110</v>
      </c>
      <c r="DI2" s="25">
        <v>111</v>
      </c>
      <c r="DJ2" s="25">
        <v>112</v>
      </c>
      <c r="DK2" s="25">
        <v>113</v>
      </c>
      <c r="DL2" s="25">
        <v>114</v>
      </c>
      <c r="DM2" s="25">
        <v>115</v>
      </c>
      <c r="DN2" s="25">
        <v>116</v>
      </c>
      <c r="DO2" s="25">
        <v>117</v>
      </c>
      <c r="DP2" s="25">
        <v>118</v>
      </c>
      <c r="DQ2" s="25">
        <v>119</v>
      </c>
      <c r="DR2" s="25">
        <v>120</v>
      </c>
      <c r="DS2" s="25">
        <v>121</v>
      </c>
      <c r="DT2" s="25">
        <v>122</v>
      </c>
      <c r="DU2" s="25">
        <v>123</v>
      </c>
      <c r="DV2" s="25">
        <v>124</v>
      </c>
      <c r="DW2" s="25">
        <v>125</v>
      </c>
      <c r="DX2" s="25">
        <v>126</v>
      </c>
      <c r="DY2" s="25">
        <v>127</v>
      </c>
      <c r="DZ2" s="25">
        <v>128</v>
      </c>
      <c r="EA2" s="25">
        <v>129</v>
      </c>
      <c r="EB2" s="25">
        <v>130</v>
      </c>
      <c r="EC2" s="25">
        <v>131</v>
      </c>
      <c r="ED2" s="25">
        <v>132</v>
      </c>
      <c r="EE2" s="25">
        <v>133</v>
      </c>
      <c r="EF2" s="25">
        <v>134</v>
      </c>
      <c r="EG2" s="25">
        <v>135</v>
      </c>
      <c r="EH2" s="25">
        <v>136</v>
      </c>
      <c r="EI2" s="25">
        <v>137</v>
      </c>
      <c r="EJ2" s="25">
        <v>138</v>
      </c>
      <c r="EK2" s="25">
        <v>139</v>
      </c>
      <c r="EL2" s="25">
        <v>140</v>
      </c>
      <c r="EM2" s="25">
        <v>141</v>
      </c>
      <c r="EN2" s="25">
        <v>142</v>
      </c>
      <c r="EO2" s="25">
        <v>143</v>
      </c>
      <c r="EP2" s="25">
        <v>144</v>
      </c>
      <c r="EQ2" s="25">
        <v>145</v>
      </c>
      <c r="ER2" s="25">
        <v>146</v>
      </c>
      <c r="ES2" s="25">
        <v>147</v>
      </c>
      <c r="ET2" s="25">
        <v>148</v>
      </c>
      <c r="EU2" s="25">
        <v>149</v>
      </c>
      <c r="EV2" s="25">
        <v>150</v>
      </c>
      <c r="EW2" s="25">
        <v>151</v>
      </c>
      <c r="EX2" s="25">
        <v>152</v>
      </c>
      <c r="EY2" s="25">
        <v>153</v>
      </c>
      <c r="EZ2" s="25">
        <v>154</v>
      </c>
      <c r="FA2" s="25">
        <v>155</v>
      </c>
      <c r="FB2" s="25">
        <v>156</v>
      </c>
      <c r="FC2" s="25">
        <v>157</v>
      </c>
      <c r="FD2" s="25">
        <v>158</v>
      </c>
      <c r="FE2" s="25">
        <v>159</v>
      </c>
      <c r="FF2" s="25">
        <v>160</v>
      </c>
      <c r="FG2" s="25">
        <v>161</v>
      </c>
      <c r="FH2" s="25">
        <v>162</v>
      </c>
      <c r="FI2" s="25">
        <v>163</v>
      </c>
      <c r="FJ2" s="25">
        <v>164</v>
      </c>
      <c r="FK2" s="25">
        <v>165</v>
      </c>
      <c r="FL2" s="25">
        <v>166</v>
      </c>
      <c r="FM2" s="25">
        <v>167</v>
      </c>
      <c r="FN2" s="25">
        <v>168</v>
      </c>
      <c r="FO2" s="25">
        <v>169</v>
      </c>
      <c r="FP2" s="25">
        <v>170</v>
      </c>
      <c r="FQ2" s="25">
        <v>171</v>
      </c>
      <c r="FR2" s="25">
        <v>172</v>
      </c>
      <c r="FS2" s="25">
        <v>173</v>
      </c>
      <c r="FT2" s="25">
        <v>174</v>
      </c>
      <c r="FU2" s="25">
        <v>175</v>
      </c>
      <c r="FV2" s="25">
        <v>176</v>
      </c>
      <c r="FW2" s="25">
        <v>177</v>
      </c>
      <c r="FX2" s="25">
        <v>178</v>
      </c>
      <c r="FY2" s="25">
        <v>179</v>
      </c>
      <c r="FZ2" s="25">
        <v>180</v>
      </c>
      <c r="GA2" s="25">
        <v>181</v>
      </c>
      <c r="GB2" s="25">
        <v>182</v>
      </c>
      <c r="GC2" s="25">
        <v>183</v>
      </c>
      <c r="GD2" s="25">
        <v>184</v>
      </c>
      <c r="GE2" s="25">
        <v>185</v>
      </c>
      <c r="GF2" s="25">
        <v>186</v>
      </c>
      <c r="GG2" s="25">
        <v>187</v>
      </c>
      <c r="GH2" s="25">
        <v>188</v>
      </c>
      <c r="GI2" s="25">
        <v>189</v>
      </c>
      <c r="GJ2" s="25">
        <v>190</v>
      </c>
      <c r="GK2" s="25">
        <v>191</v>
      </c>
      <c r="GL2" s="25">
        <v>192</v>
      </c>
      <c r="GM2" s="25">
        <v>193</v>
      </c>
      <c r="GN2" s="25">
        <v>194</v>
      </c>
      <c r="GO2" s="25">
        <v>195</v>
      </c>
      <c r="GP2" s="25">
        <v>196</v>
      </c>
      <c r="GQ2" s="25">
        <v>197</v>
      </c>
      <c r="GR2" s="25">
        <v>198</v>
      </c>
      <c r="GS2" s="25">
        <v>199</v>
      </c>
      <c r="GT2" s="25">
        <v>200</v>
      </c>
      <c r="GU2" s="25">
        <v>201</v>
      </c>
      <c r="GV2" s="25">
        <v>202</v>
      </c>
      <c r="GW2" s="25">
        <v>203</v>
      </c>
      <c r="GX2" s="25">
        <v>204</v>
      </c>
      <c r="GY2" s="25">
        <v>205</v>
      </c>
      <c r="GZ2" s="25">
        <v>206</v>
      </c>
      <c r="HA2" s="25">
        <v>207</v>
      </c>
      <c r="HB2" s="25">
        <v>208</v>
      </c>
      <c r="HC2" s="25">
        <v>209</v>
      </c>
      <c r="HD2" s="25">
        <v>210</v>
      </c>
      <c r="HE2" s="25">
        <v>211</v>
      </c>
      <c r="HF2" s="25">
        <v>212</v>
      </c>
      <c r="HG2" s="25">
        <v>213</v>
      </c>
      <c r="HH2" s="25">
        <v>214</v>
      </c>
      <c r="HI2" s="25">
        <v>215</v>
      </c>
      <c r="HJ2" s="25">
        <v>216</v>
      </c>
      <c r="HK2" s="25">
        <v>217</v>
      </c>
      <c r="HL2" s="25">
        <v>218</v>
      </c>
      <c r="HM2" s="25">
        <v>219</v>
      </c>
      <c r="HN2" s="25">
        <v>220</v>
      </c>
      <c r="HO2" s="25">
        <v>221</v>
      </c>
      <c r="HP2" s="25">
        <v>222</v>
      </c>
      <c r="HQ2" s="25">
        <v>223</v>
      </c>
      <c r="HR2" s="25">
        <v>224</v>
      </c>
      <c r="HS2" s="25">
        <v>225</v>
      </c>
      <c r="HT2" s="25">
        <v>226</v>
      </c>
      <c r="HU2" s="25">
        <v>227</v>
      </c>
      <c r="HV2" s="25">
        <v>228</v>
      </c>
      <c r="HW2" s="25">
        <v>229</v>
      </c>
      <c r="HX2" s="25">
        <v>230</v>
      </c>
      <c r="HY2" s="25">
        <v>231</v>
      </c>
      <c r="HZ2" s="25">
        <v>232</v>
      </c>
      <c r="IA2" s="25">
        <v>233</v>
      </c>
      <c r="IB2" s="25">
        <v>234</v>
      </c>
      <c r="IC2" s="25">
        <v>235</v>
      </c>
      <c r="ID2" s="25">
        <v>236</v>
      </c>
      <c r="IE2" s="25">
        <v>237</v>
      </c>
      <c r="IF2" s="25">
        <v>238</v>
      </c>
      <c r="IG2" s="25">
        <v>239</v>
      </c>
      <c r="IH2" s="25">
        <v>240</v>
      </c>
      <c r="II2" s="25">
        <v>241</v>
      </c>
      <c r="IJ2" s="25">
        <v>242</v>
      </c>
      <c r="IK2" s="25">
        <v>243</v>
      </c>
      <c r="IL2" s="25">
        <v>244</v>
      </c>
      <c r="IM2" s="25">
        <v>245</v>
      </c>
      <c r="IN2" s="25">
        <v>246</v>
      </c>
      <c r="IO2" s="25">
        <v>247</v>
      </c>
      <c r="IP2" s="25">
        <v>248</v>
      </c>
      <c r="IQ2" s="25">
        <v>249</v>
      </c>
      <c r="IR2" s="25">
        <v>250</v>
      </c>
      <c r="IS2" s="25">
        <v>251</v>
      </c>
      <c r="IT2" s="25">
        <v>252</v>
      </c>
      <c r="IU2" s="25">
        <v>253</v>
      </c>
      <c r="IV2" s="25">
        <v>254</v>
      </c>
    </row>
    <row r="3" spans="1:256" s="29" customFormat="1" ht="45" customHeight="1">
      <c r="A3" s="26">
        <v>1</v>
      </c>
      <c r="B3" s="27" t="str">
        <f>Klausimynas!C7</f>
        <v xml:space="preserve">Gerai sutariu su savo mokytojais. </v>
      </c>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row>
    <row r="4" spans="1:256" s="29" customFormat="1" ht="45" customHeight="1">
      <c r="A4" s="26">
        <v>2</v>
      </c>
      <c r="B4" s="27" t="str">
        <f>Klausimynas!C10</f>
        <v xml:space="preserve">Esu patenkintas(-a) savo mokytojų darbu.  </v>
      </c>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row>
    <row r="5" spans="1:256" s="29" customFormat="1" ht="45" customHeight="1">
      <c r="A5" s="26">
        <v>3</v>
      </c>
      <c r="B5" s="27" t="str">
        <f>Klausimynas!C13</f>
        <v>Didžiuojuosi savo mokykla.</v>
      </c>
      <c r="C5" s="28"/>
      <c r="D5" s="28"/>
      <c r="E5" s="28"/>
      <c r="F5" s="28"/>
      <c r="G5" s="28"/>
      <c r="H5" s="28"/>
      <c r="I5" s="28"/>
      <c r="J5" s="28"/>
      <c r="K5" s="28"/>
      <c r="L5" s="28"/>
      <c r="M5" s="28"/>
      <c r="N5" s="28"/>
      <c r="O5" s="28"/>
      <c r="P5" s="28"/>
      <c r="Q5" s="28"/>
      <c r="R5" s="28"/>
      <c r="S5" s="28"/>
      <c r="T5" s="28"/>
      <c r="U5" s="28"/>
      <c r="V5" s="28"/>
      <c r="W5" s="28"/>
      <c r="X5" s="28"/>
      <c r="Y5" s="28"/>
      <c r="Z5" s="28"/>
      <c r="AA5" s="28"/>
      <c r="AB5" s="28"/>
      <c r="AC5" s="28"/>
      <c r="AD5" s="28"/>
      <c r="AE5" s="28"/>
      <c r="AF5" s="28"/>
    </row>
    <row r="6" spans="1:256" s="29" customFormat="1" ht="45" customHeight="1">
      <c r="A6" s="26">
        <v>4</v>
      </c>
      <c r="B6" s="27" t="str">
        <f>Klausimynas!C16</f>
        <v>Savo klasėje jaučiuosi gerai.</v>
      </c>
      <c r="C6" s="28"/>
      <c r="D6" s="28"/>
      <c r="E6" s="28"/>
      <c r="F6" s="28"/>
      <c r="G6" s="28"/>
      <c r="H6" s="28"/>
      <c r="I6" s="28"/>
      <c r="J6" s="28"/>
      <c r="K6" s="28"/>
      <c r="L6" s="28"/>
      <c r="M6" s="28"/>
      <c r="N6" s="28"/>
      <c r="O6" s="28"/>
      <c r="P6" s="28"/>
      <c r="Q6" s="28"/>
      <c r="R6" s="28"/>
      <c r="S6" s="28"/>
      <c r="T6" s="28"/>
      <c r="U6" s="28"/>
      <c r="V6" s="28"/>
      <c r="W6" s="28"/>
      <c r="X6" s="28"/>
      <c r="Y6" s="28"/>
      <c r="Z6" s="28"/>
      <c r="AA6" s="28"/>
      <c r="AB6" s="28"/>
      <c r="AC6" s="28"/>
      <c r="AD6" s="28"/>
      <c r="AE6" s="28"/>
      <c r="AF6" s="28"/>
    </row>
    <row r="7" spans="1:256" s="29" customFormat="1" ht="45" customHeight="1">
      <c r="A7" s="26">
        <v>5</v>
      </c>
      <c r="B7" s="27" t="str">
        <f>Klausimynas!C19</f>
        <v xml:space="preserve">Jeigu mokydamasis(-si) šio dalyko įdedu pastangų, tuomet jis man sekasi. </v>
      </c>
      <c r="C7" s="28"/>
      <c r="D7" s="28"/>
      <c r="E7" s="28"/>
      <c r="F7" s="28"/>
      <c r="G7" s="28"/>
      <c r="H7" s="28"/>
      <c r="I7" s="28"/>
      <c r="J7" s="28"/>
      <c r="K7" s="28"/>
      <c r="L7" s="28"/>
      <c r="M7" s="28"/>
      <c r="N7" s="28"/>
      <c r="O7" s="28"/>
      <c r="P7" s="28"/>
      <c r="Q7" s="28"/>
      <c r="R7" s="28"/>
      <c r="S7" s="28"/>
      <c r="T7" s="28"/>
      <c r="U7" s="28"/>
      <c r="V7" s="28"/>
      <c r="W7" s="28"/>
      <c r="X7" s="28"/>
      <c r="Y7" s="28"/>
      <c r="Z7" s="28"/>
      <c r="AA7" s="28"/>
      <c r="AB7" s="28"/>
      <c r="AC7" s="28"/>
      <c r="AD7" s="28"/>
      <c r="AE7" s="28"/>
      <c r="AF7" s="28"/>
    </row>
    <row r="8" spans="1:256" s="29" customFormat="1" ht="45" customHeight="1">
      <c r="A8" s="26">
        <v>6</v>
      </c>
      <c r="B8" s="27" t="str">
        <f>Klausimynas!C22</f>
        <v>Šio dalyko mokausi sparčiai.</v>
      </c>
      <c r="C8" s="28"/>
      <c r="D8" s="28"/>
      <c r="E8" s="28"/>
      <c r="F8" s="28"/>
      <c r="G8" s="28"/>
      <c r="H8" s="28"/>
      <c r="I8" s="28"/>
      <c r="J8" s="28"/>
      <c r="K8" s="28"/>
      <c r="L8" s="28"/>
      <c r="M8" s="28"/>
      <c r="N8" s="28"/>
      <c r="O8" s="28"/>
      <c r="P8" s="28"/>
      <c r="Q8" s="28"/>
      <c r="R8" s="28"/>
      <c r="S8" s="28"/>
      <c r="T8" s="28"/>
      <c r="U8" s="28"/>
      <c r="V8" s="28"/>
      <c r="W8" s="28"/>
      <c r="X8" s="28"/>
      <c r="Y8" s="28"/>
      <c r="Z8" s="28"/>
      <c r="AA8" s="28"/>
      <c r="AB8" s="28"/>
      <c r="AC8" s="28"/>
      <c r="AD8" s="28"/>
      <c r="AE8" s="28"/>
      <c r="AF8" s="28"/>
    </row>
    <row r="9" spans="1:256" s="29" customFormat="1" ht="45" customHeight="1">
      <c r="A9" s="26">
        <v>7</v>
      </c>
      <c r="B9" s="27" t="str">
        <f>Klausimynas!C25</f>
        <v xml:space="preserve">Susidūręs su sunkumais pamokoje, nepasiduodu.   </v>
      </c>
      <c r="C9" s="28"/>
      <c r="D9" s="28"/>
      <c r="E9" s="28"/>
      <c r="F9" s="28"/>
      <c r="G9" s="28"/>
      <c r="H9" s="28"/>
      <c r="I9" s="28"/>
      <c r="J9" s="28"/>
      <c r="K9" s="28"/>
      <c r="L9" s="28"/>
      <c r="M9" s="28"/>
      <c r="N9" s="28"/>
      <c r="O9" s="28"/>
      <c r="P9" s="28"/>
      <c r="Q9" s="28"/>
      <c r="R9" s="28"/>
      <c r="S9" s="28"/>
      <c r="T9" s="28"/>
      <c r="U9" s="28"/>
      <c r="V9" s="28"/>
      <c r="W9" s="28"/>
      <c r="X9" s="28"/>
      <c r="Y9" s="28"/>
      <c r="Z9" s="28"/>
      <c r="AA9" s="28"/>
      <c r="AB9" s="28"/>
      <c r="AC9" s="28"/>
      <c r="AD9" s="28"/>
      <c r="AE9" s="28"/>
      <c r="AF9" s="28"/>
    </row>
    <row r="10" spans="1:256" s="29" customFormat="1" ht="45" customHeight="1">
      <c r="A10" s="26">
        <v>8</v>
      </c>
      <c r="B10" s="27" t="str">
        <f>Klausimynas!C28</f>
        <v xml:space="preserve">Pamokoje tęsiu darbą ir tuomet, net jeigu medžiaga atrodo nuobodi. </v>
      </c>
      <c r="C10" s="28"/>
      <c r="D10" s="28"/>
      <c r="E10" s="28"/>
      <c r="F10" s="28"/>
      <c r="G10" s="28"/>
      <c r="H10" s="28"/>
      <c r="I10" s="28"/>
      <c r="J10" s="28"/>
      <c r="K10" s="28"/>
      <c r="L10" s="28"/>
      <c r="M10" s="28"/>
      <c r="N10" s="28"/>
      <c r="O10" s="28"/>
      <c r="P10" s="28"/>
      <c r="Q10" s="28"/>
      <c r="R10" s="28"/>
      <c r="S10" s="28"/>
      <c r="T10" s="28"/>
      <c r="U10" s="28"/>
      <c r="V10" s="28"/>
      <c r="W10" s="28"/>
      <c r="X10" s="28"/>
      <c r="Y10" s="28"/>
      <c r="Z10" s="28"/>
      <c r="AA10" s="28"/>
      <c r="AB10" s="28"/>
      <c r="AC10" s="28"/>
      <c r="AD10" s="28"/>
      <c r="AE10" s="28"/>
      <c r="AF10" s="28"/>
    </row>
    <row r="11" spans="1:256" s="29" customFormat="1" ht="45" customHeight="1">
      <c r="A11" s="26">
        <v>9</v>
      </c>
      <c r="B11" s="27" t="str">
        <f>Klausimynas!C31</f>
        <v xml:space="preserve">Šis dalykas yra svarbus mano ateičiai, tolesniam mokymuisi, karjerai. </v>
      </c>
      <c r="C11" s="28"/>
      <c r="D11" s="28"/>
      <c r="E11" s="28"/>
      <c r="F11" s="28"/>
      <c r="G11" s="28"/>
      <c r="H11" s="28"/>
      <c r="I11" s="28"/>
      <c r="J11" s="28"/>
      <c r="K11" s="28"/>
      <c r="L11" s="28"/>
      <c r="M11" s="28"/>
      <c r="N11" s="28"/>
      <c r="O11" s="28"/>
      <c r="P11" s="28"/>
      <c r="Q11" s="28"/>
      <c r="R11" s="28"/>
      <c r="S11" s="28"/>
      <c r="T11" s="28"/>
      <c r="U11" s="28"/>
      <c r="V11" s="28"/>
      <c r="W11" s="28"/>
      <c r="X11" s="28"/>
      <c r="Y11" s="28"/>
      <c r="Z11" s="28"/>
      <c r="AA11" s="28"/>
      <c r="AB11" s="28"/>
      <c r="AC11" s="28"/>
      <c r="AD11" s="28"/>
      <c r="AE11" s="28"/>
      <c r="AF11" s="28"/>
    </row>
    <row r="12" spans="1:256" s="29" customFormat="1" ht="45" customHeight="1">
      <c r="A12" s="26">
        <v>10</v>
      </c>
      <c r="B12" s="27" t="str">
        <f>Klausimynas!C34</f>
        <v xml:space="preserve">Šio dalyko mokausi daugiau, nei reikalauja dalyko programa.   </v>
      </c>
      <c r="C12" s="28"/>
      <c r="D12" s="28"/>
      <c r="E12" s="28"/>
      <c r="F12" s="28"/>
      <c r="G12" s="28"/>
      <c r="H12" s="28"/>
      <c r="I12" s="28"/>
      <c r="J12" s="28"/>
      <c r="K12" s="28"/>
      <c r="L12" s="28"/>
      <c r="M12" s="28"/>
      <c r="N12" s="28"/>
      <c r="O12" s="28"/>
      <c r="P12" s="28"/>
      <c r="Q12" s="28"/>
      <c r="R12" s="28"/>
      <c r="S12" s="28"/>
      <c r="T12" s="28"/>
      <c r="U12" s="28"/>
      <c r="V12" s="28"/>
      <c r="W12" s="28"/>
      <c r="X12" s="28"/>
      <c r="Y12" s="28"/>
      <c r="Z12" s="28"/>
      <c r="AA12" s="28"/>
      <c r="AB12" s="28"/>
      <c r="AC12" s="28"/>
      <c r="AD12" s="28"/>
      <c r="AE12" s="28"/>
      <c r="AF12" s="28"/>
    </row>
    <row r="13" spans="1:256" s="29" customFormat="1" ht="45" customHeight="1">
      <c r="A13" s="26">
        <v>11</v>
      </c>
      <c r="B13" s="27" t="str">
        <f>Klausimynas!C38</f>
        <v>Kartais domiuosi šiuo dalyku ir laisvalaikiu.</v>
      </c>
      <c r="C13" s="28"/>
      <c r="D13" s="28"/>
      <c r="E13" s="28"/>
      <c r="F13" s="28"/>
      <c r="G13" s="28"/>
      <c r="H13" s="28"/>
      <c r="I13" s="28"/>
      <c r="J13" s="28"/>
      <c r="K13" s="28"/>
      <c r="L13" s="28"/>
      <c r="M13" s="28"/>
      <c r="N13" s="28"/>
      <c r="O13" s="28"/>
      <c r="P13" s="28"/>
      <c r="Q13" s="28"/>
      <c r="R13" s="28"/>
      <c r="S13" s="28"/>
      <c r="T13" s="28"/>
      <c r="U13" s="28"/>
      <c r="V13" s="28"/>
      <c r="W13" s="28"/>
      <c r="X13" s="28"/>
      <c r="Y13" s="28"/>
      <c r="Z13" s="28"/>
      <c r="AA13" s="28"/>
      <c r="AB13" s="28"/>
      <c r="AC13" s="28"/>
      <c r="AD13" s="28"/>
      <c r="AE13" s="28"/>
      <c r="AF13" s="28"/>
    </row>
    <row r="14" spans="1:256" s="29" customFormat="1" ht="45" customHeight="1">
      <c r="A14" s="26">
        <v>12</v>
      </c>
      <c r="B14" s="27" t="str">
        <f>Klausimynas!C41</f>
        <v>Šis dalykas turi ryšį su kitais mokomaisiais dalykais.</v>
      </c>
      <c r="C14" s="28"/>
      <c r="D14" s="28"/>
      <c r="E14" s="28"/>
      <c r="F14" s="28"/>
      <c r="G14" s="28"/>
      <c r="H14" s="28"/>
      <c r="I14" s="28"/>
      <c r="J14" s="28"/>
      <c r="K14" s="28"/>
      <c r="L14" s="28"/>
      <c r="M14" s="28"/>
      <c r="N14" s="28"/>
      <c r="O14" s="28"/>
      <c r="P14" s="28"/>
      <c r="Q14" s="28"/>
      <c r="R14" s="28"/>
      <c r="S14" s="28"/>
      <c r="T14" s="28"/>
      <c r="U14" s="28"/>
      <c r="V14" s="28"/>
      <c r="W14" s="28"/>
      <c r="X14" s="28"/>
      <c r="Y14" s="28"/>
      <c r="Z14" s="28"/>
      <c r="AA14" s="28"/>
      <c r="AB14" s="28"/>
      <c r="AC14" s="28"/>
      <c r="AD14" s="28"/>
      <c r="AE14" s="28"/>
      <c r="AF14" s="28"/>
    </row>
    <row r="15" spans="1:256" s="29" customFormat="1" ht="45" customHeight="1">
      <c r="A15" s="26">
        <v>13</v>
      </c>
      <c r="B15" s="27" t="str">
        <f>Klausimynas!C44</f>
        <v xml:space="preserve">Žinau, kur galima ieškoti nežinomų, nesuprantamų žodžių. </v>
      </c>
      <c r="C15" s="28"/>
      <c r="D15" s="28"/>
      <c r="E15" s="28"/>
      <c r="F15" s="28"/>
      <c r="G15" s="28"/>
      <c r="H15" s="28"/>
      <c r="I15" s="28"/>
      <c r="J15" s="28"/>
      <c r="K15" s="28"/>
      <c r="L15" s="28"/>
      <c r="M15" s="28"/>
      <c r="N15" s="28"/>
      <c r="O15" s="28"/>
      <c r="P15" s="28"/>
      <c r="Q15" s="28"/>
      <c r="R15" s="28"/>
      <c r="S15" s="28"/>
      <c r="T15" s="28"/>
      <c r="U15" s="28"/>
      <c r="V15" s="28"/>
      <c r="W15" s="28"/>
      <c r="X15" s="28"/>
      <c r="Y15" s="28"/>
      <c r="Z15" s="28"/>
      <c r="AA15" s="28"/>
      <c r="AB15" s="28"/>
      <c r="AC15" s="28"/>
      <c r="AD15" s="28"/>
      <c r="AE15" s="28"/>
      <c r="AF15" s="28"/>
    </row>
    <row r="16" spans="1:256" s="29" customFormat="1" ht="45" customHeight="1">
      <c r="A16" s="26">
        <v>14</v>
      </c>
      <c r="B16" s="27" t="str">
        <f>Klausimynas!C47</f>
        <v xml:space="preserve">Moku išskirti svarbias teksto vietas. </v>
      </c>
      <c r="C16" s="28"/>
      <c r="D16" s="28"/>
      <c r="E16" s="28"/>
      <c r="F16" s="28"/>
      <c r="G16" s="28"/>
      <c r="H16" s="28"/>
      <c r="I16" s="28"/>
      <c r="J16" s="28"/>
      <c r="K16" s="28"/>
      <c r="L16" s="28"/>
      <c r="M16" s="28"/>
      <c r="N16" s="28"/>
      <c r="O16" s="28"/>
      <c r="P16" s="28"/>
      <c r="Q16" s="28"/>
      <c r="R16" s="28"/>
      <c r="S16" s="28"/>
      <c r="T16" s="28"/>
      <c r="U16" s="28"/>
      <c r="V16" s="28"/>
      <c r="W16" s="28"/>
      <c r="X16" s="28"/>
      <c r="Y16" s="28"/>
      <c r="Z16" s="28"/>
      <c r="AA16" s="28"/>
      <c r="AB16" s="28"/>
      <c r="AC16" s="28"/>
      <c r="AD16" s="28"/>
      <c r="AE16" s="28"/>
      <c r="AF16" s="28"/>
    </row>
    <row r="17" spans="1:32" s="29" customFormat="1" ht="45" customHeight="1">
      <c r="A17" s="26">
        <v>15</v>
      </c>
      <c r="B17" s="27" t="str">
        <f>Klausimynas!C50</f>
        <v>Moku išreikšti teksto esmę savais žodžiais.</v>
      </c>
      <c r="C17" s="28"/>
      <c r="D17" s="28"/>
      <c r="E17" s="28"/>
      <c r="F17" s="28"/>
      <c r="G17" s="28"/>
      <c r="H17" s="28"/>
      <c r="I17" s="28"/>
      <c r="J17" s="28"/>
      <c r="K17" s="28"/>
      <c r="L17" s="28"/>
      <c r="M17" s="28"/>
      <c r="N17" s="28"/>
      <c r="O17" s="28"/>
      <c r="P17" s="28"/>
      <c r="Q17" s="28"/>
      <c r="R17" s="28"/>
      <c r="S17" s="28"/>
      <c r="T17" s="28"/>
      <c r="U17" s="28"/>
      <c r="V17" s="28"/>
      <c r="W17" s="28"/>
      <c r="X17" s="28"/>
      <c r="Y17" s="28"/>
      <c r="Z17" s="28"/>
      <c r="AA17" s="28"/>
      <c r="AB17" s="28"/>
      <c r="AC17" s="28"/>
      <c r="AD17" s="28"/>
      <c r="AE17" s="28"/>
      <c r="AF17" s="28"/>
    </row>
    <row r="18" spans="1:32" s="29" customFormat="1" ht="45" customHeight="1">
      <c r="A18" s="26">
        <v>16</v>
      </c>
      <c r="B18" s="27" t="str">
        <f>Klausimynas!C53</f>
        <v xml:space="preserve">Moku analizuoti tekstą. </v>
      </c>
      <c r="C18" s="28"/>
      <c r="D18" s="28"/>
      <c r="E18" s="28"/>
      <c r="F18" s="28"/>
      <c r="G18" s="28"/>
      <c r="H18" s="28"/>
      <c r="I18" s="28"/>
      <c r="J18" s="28"/>
      <c r="K18" s="28"/>
      <c r="L18" s="28"/>
      <c r="M18" s="28"/>
      <c r="N18" s="28"/>
      <c r="O18" s="28"/>
      <c r="P18" s="28"/>
      <c r="Q18" s="28"/>
      <c r="R18" s="28"/>
      <c r="S18" s="28"/>
      <c r="T18" s="28"/>
      <c r="U18" s="28"/>
      <c r="V18" s="28"/>
      <c r="W18" s="28"/>
      <c r="X18" s="28"/>
      <c r="Y18" s="28"/>
      <c r="Z18" s="28"/>
      <c r="AA18" s="28"/>
      <c r="AB18" s="28"/>
      <c r="AC18" s="28"/>
      <c r="AD18" s="28"/>
      <c r="AE18" s="28"/>
      <c r="AF18" s="28"/>
    </row>
    <row r="19" spans="1:32" s="29" customFormat="1" ht="45" customHeight="1">
      <c r="A19" s="26">
        <v>17</v>
      </c>
      <c r="B19" s="27" t="str">
        <f>Klausimynas!C56</f>
        <v xml:space="preserve">Pamokos medžiagą moku iliustruoti (pavyzdžiui, minčių žemėlapiu, paveikslėliais, schemomis). </v>
      </c>
      <c r="C19" s="28"/>
      <c r="D19" s="28"/>
      <c r="E19" s="28"/>
      <c r="F19" s="28"/>
      <c r="G19" s="28"/>
      <c r="H19" s="28"/>
      <c r="I19" s="28"/>
      <c r="J19" s="28"/>
      <c r="K19" s="28"/>
      <c r="L19" s="28"/>
      <c r="M19" s="28"/>
      <c r="N19" s="28"/>
      <c r="O19" s="28"/>
      <c r="P19" s="28"/>
      <c r="Q19" s="28"/>
      <c r="R19" s="28"/>
      <c r="S19" s="28"/>
      <c r="T19" s="28"/>
      <c r="U19" s="28"/>
      <c r="V19" s="28"/>
      <c r="W19" s="28"/>
      <c r="X19" s="28"/>
      <c r="Y19" s="28"/>
      <c r="Z19" s="28"/>
      <c r="AA19" s="28"/>
      <c r="AB19" s="28"/>
      <c r="AC19" s="28"/>
      <c r="AD19" s="28"/>
      <c r="AE19" s="28"/>
      <c r="AF19" s="28"/>
    </row>
    <row r="20" spans="1:32" s="29" customFormat="1" ht="45" customHeight="1">
      <c r="A20" s="26">
        <v>18</v>
      </c>
      <c r="B20" s="27" t="str">
        <f>Klausimynas!C59</f>
        <v>Moku sudaryti savo darbo planą.</v>
      </c>
      <c r="C20" s="28"/>
      <c r="D20" s="28"/>
      <c r="E20" s="28"/>
      <c r="F20" s="28"/>
      <c r="G20" s="28"/>
      <c r="H20" s="28"/>
      <c r="I20" s="28"/>
      <c r="J20" s="28"/>
      <c r="K20" s="28"/>
      <c r="L20" s="28"/>
      <c r="M20" s="28"/>
      <c r="N20" s="28"/>
      <c r="O20" s="28"/>
      <c r="P20" s="28"/>
      <c r="Q20" s="28"/>
      <c r="R20" s="28"/>
      <c r="S20" s="28"/>
      <c r="T20" s="28"/>
      <c r="U20" s="28"/>
      <c r="V20" s="28"/>
      <c r="W20" s="28"/>
      <c r="X20" s="28"/>
      <c r="Y20" s="28"/>
      <c r="Z20" s="28"/>
      <c r="AA20" s="28"/>
      <c r="AB20" s="28"/>
      <c r="AC20" s="28"/>
      <c r="AD20" s="28"/>
      <c r="AE20" s="28"/>
      <c r="AF20" s="28"/>
    </row>
    <row r="21" spans="1:32" s="29" customFormat="1" ht="45" customHeight="1">
      <c r="A21" s="26">
        <v>19</v>
      </c>
      <c r="B21" s="27" t="str">
        <f>Klausimynas!C62</f>
        <v>Žinau, kokias technikas taikyti norint gerai įsiminti mokomąją medžiagą.</v>
      </c>
      <c r="C21" s="28"/>
      <c r="D21" s="28"/>
      <c r="E21" s="28"/>
      <c r="F21" s="28"/>
      <c r="G21" s="28"/>
      <c r="H21" s="28"/>
      <c r="I21" s="28"/>
      <c r="J21" s="28"/>
      <c r="K21" s="28"/>
      <c r="L21" s="28"/>
      <c r="M21" s="28"/>
      <c r="N21" s="28"/>
      <c r="O21" s="28"/>
      <c r="P21" s="28"/>
      <c r="Q21" s="28"/>
      <c r="R21" s="28"/>
      <c r="S21" s="28"/>
      <c r="T21" s="28"/>
      <c r="U21" s="28"/>
      <c r="V21" s="28"/>
      <c r="W21" s="28"/>
      <c r="X21" s="28"/>
      <c r="Y21" s="28"/>
      <c r="Z21" s="28"/>
      <c r="AA21" s="28"/>
      <c r="AB21" s="28"/>
      <c r="AC21" s="28"/>
      <c r="AD21" s="28"/>
      <c r="AE21" s="28"/>
      <c r="AF21" s="28"/>
    </row>
    <row r="22" spans="1:32" s="29" customFormat="1" ht="45" customHeight="1">
      <c r="A22" s="26">
        <v>20</v>
      </c>
      <c r="B22" s="27" t="str">
        <f>Klausimynas!C65</f>
        <v>Moku gerai pasiskirstyti laiką namų darbams.</v>
      </c>
      <c r="C22" s="28"/>
      <c r="D22" s="28"/>
      <c r="E22" s="28"/>
      <c r="F22" s="28"/>
      <c r="G22" s="28"/>
      <c r="H22" s="28"/>
      <c r="I22" s="28"/>
      <c r="J22" s="28"/>
      <c r="K22" s="28"/>
      <c r="L22" s="28"/>
      <c r="M22" s="28"/>
      <c r="N22" s="28"/>
      <c r="O22" s="28"/>
      <c r="P22" s="28"/>
      <c r="Q22" s="28"/>
      <c r="R22" s="28"/>
      <c r="S22" s="28"/>
      <c r="T22" s="28"/>
      <c r="U22" s="28"/>
      <c r="V22" s="28"/>
      <c r="W22" s="28"/>
      <c r="X22" s="28"/>
      <c r="Y22" s="28"/>
      <c r="Z22" s="28"/>
      <c r="AA22" s="28"/>
      <c r="AB22" s="28"/>
      <c r="AC22" s="28"/>
      <c r="AD22" s="28"/>
      <c r="AE22" s="28"/>
      <c r="AF22" s="28"/>
    </row>
    <row r="23" spans="1:32" s="29" customFormat="1" ht="45" customHeight="1">
      <c r="A23" s="26">
        <v>21</v>
      </c>
      <c r="B23" s="27" t="str">
        <f>Klausimynas!C69</f>
        <v>Moku dirbti susikaupęs(-usi).</v>
      </c>
      <c r="C23" s="28"/>
      <c r="D23" s="28"/>
      <c r="E23" s="28"/>
      <c r="F23" s="28"/>
      <c r="G23" s="28"/>
      <c r="H23" s="28"/>
      <c r="I23" s="28"/>
      <c r="J23" s="28"/>
      <c r="K23" s="28"/>
      <c r="L23" s="28"/>
      <c r="M23" s="28"/>
      <c r="N23" s="28"/>
      <c r="O23" s="28"/>
      <c r="P23" s="28"/>
      <c r="Q23" s="28"/>
      <c r="R23" s="28"/>
      <c r="S23" s="28"/>
      <c r="T23" s="28"/>
      <c r="U23" s="28"/>
      <c r="V23" s="28"/>
      <c r="W23" s="28"/>
      <c r="X23" s="28"/>
      <c r="Y23" s="28"/>
      <c r="Z23" s="28"/>
      <c r="AA23" s="28"/>
      <c r="AB23" s="28"/>
      <c r="AC23" s="28"/>
      <c r="AD23" s="28"/>
      <c r="AE23" s="28"/>
      <c r="AF23" s="28"/>
    </row>
    <row r="24" spans="1:32" s="29" customFormat="1" ht="45" customHeight="1">
      <c r="A24" s="26">
        <v>22</v>
      </c>
      <c r="B24" s="27" t="str">
        <f>Klausimynas!C72</f>
        <v>Jeigu esu suirzęs(-usi), moku nusiraminti.</v>
      </c>
      <c r="C24" s="28"/>
      <c r="D24" s="28"/>
      <c r="E24" s="28"/>
      <c r="F24" s="28"/>
      <c r="G24" s="28"/>
      <c r="H24" s="28"/>
      <c r="I24" s="28"/>
      <c r="J24" s="28"/>
      <c r="K24" s="28"/>
      <c r="L24" s="28"/>
      <c r="M24" s="28"/>
      <c r="N24" s="28"/>
      <c r="O24" s="28"/>
      <c r="P24" s="28"/>
      <c r="Q24" s="28"/>
      <c r="R24" s="28"/>
      <c r="S24" s="28"/>
      <c r="T24" s="28"/>
      <c r="U24" s="28"/>
      <c r="V24" s="28"/>
      <c r="W24" s="28"/>
      <c r="X24" s="28"/>
      <c r="Y24" s="28"/>
      <c r="Z24" s="28"/>
      <c r="AA24" s="28"/>
      <c r="AB24" s="28"/>
      <c r="AC24" s="28"/>
      <c r="AD24" s="28"/>
      <c r="AE24" s="28"/>
      <c r="AF24" s="28"/>
    </row>
    <row r="25" spans="1:32" s="29" customFormat="1" ht="45" customHeight="1">
      <c r="A25" s="26">
        <v>23</v>
      </c>
      <c r="B25" s="27" t="str">
        <f>Klausimynas!C75</f>
        <v xml:space="preserve">Moku bendradarbiauti su kitais mokiniais. </v>
      </c>
      <c r="C25" s="28"/>
      <c r="D25" s="28"/>
      <c r="E25" s="28"/>
      <c r="F25" s="28"/>
      <c r="G25" s="28"/>
      <c r="H25" s="28"/>
      <c r="I25" s="28"/>
      <c r="J25" s="28"/>
      <c r="K25" s="28"/>
      <c r="L25" s="28"/>
      <c r="M25" s="28"/>
      <c r="N25" s="28"/>
      <c r="O25" s="28"/>
      <c r="P25" s="28"/>
      <c r="Q25" s="28"/>
      <c r="R25" s="28"/>
      <c r="S25" s="28"/>
      <c r="T25" s="28"/>
      <c r="U25" s="28"/>
      <c r="V25" s="28"/>
      <c r="W25" s="28"/>
      <c r="X25" s="28"/>
      <c r="Y25" s="28"/>
      <c r="Z25" s="28"/>
      <c r="AA25" s="28"/>
      <c r="AB25" s="28"/>
      <c r="AC25" s="28"/>
      <c r="AD25" s="28"/>
      <c r="AE25" s="28"/>
      <c r="AF25" s="28"/>
    </row>
    <row r="26" spans="1:32" s="29" customFormat="1" ht="45" customHeight="1">
      <c r="A26" s="26">
        <v>24</v>
      </c>
      <c r="B26" s="27" t="str">
        <f>Klausimynas!C78</f>
        <v xml:space="preserve">Man drąsu kalbėti prieš visą klasę. </v>
      </c>
      <c r="C26" s="28"/>
      <c r="D26" s="28"/>
      <c r="E26" s="28"/>
      <c r="F26" s="28"/>
      <c r="G26" s="28"/>
      <c r="H26" s="28"/>
      <c r="I26" s="28"/>
      <c r="J26" s="28"/>
      <c r="K26" s="28"/>
      <c r="L26" s="28"/>
      <c r="M26" s="28"/>
      <c r="N26" s="28"/>
      <c r="O26" s="28"/>
      <c r="P26" s="28"/>
      <c r="Q26" s="28"/>
      <c r="R26" s="28"/>
      <c r="S26" s="28"/>
      <c r="T26" s="28"/>
      <c r="U26" s="28"/>
      <c r="V26" s="28"/>
      <c r="W26" s="28"/>
      <c r="X26" s="28"/>
      <c r="Y26" s="28"/>
      <c r="Z26" s="28"/>
      <c r="AA26" s="28"/>
      <c r="AB26" s="28"/>
      <c r="AC26" s="28"/>
      <c r="AD26" s="28"/>
      <c r="AE26" s="28"/>
      <c r="AF26" s="28"/>
    </row>
    <row r="27" spans="1:32" s="29" customFormat="1" ht="45" customHeight="1">
      <c r="A27" s="26">
        <v>25</v>
      </c>
      <c r="B27" s="27" t="str">
        <f>Klausimynas!C81</f>
        <v>Dalyvaudamas(-a) diskusijose, moku įtikinamai argumentuoti.</v>
      </c>
      <c r="C27" s="28"/>
      <c r="D27" s="28"/>
      <c r="E27" s="28"/>
      <c r="F27" s="28"/>
      <c r="G27" s="28"/>
      <c r="H27" s="28"/>
      <c r="I27" s="28"/>
      <c r="J27" s="28"/>
      <c r="K27" s="28"/>
      <c r="L27" s="28"/>
      <c r="M27" s="28"/>
      <c r="N27" s="28"/>
      <c r="O27" s="28"/>
      <c r="P27" s="28"/>
      <c r="Q27" s="28"/>
      <c r="R27" s="28"/>
      <c r="S27" s="28"/>
      <c r="T27" s="28"/>
      <c r="U27" s="28"/>
      <c r="V27" s="28"/>
      <c r="W27" s="28"/>
      <c r="X27" s="28"/>
      <c r="Y27" s="28"/>
      <c r="Z27" s="28"/>
      <c r="AA27" s="28"/>
      <c r="AB27" s="28"/>
      <c r="AC27" s="28"/>
      <c r="AD27" s="28"/>
      <c r="AE27" s="28"/>
      <c r="AF27" s="28"/>
    </row>
    <row r="28" spans="1:32" s="29" customFormat="1" ht="45" customHeight="1">
      <c r="A28" s="26">
        <v>26</v>
      </c>
      <c r="B28" s="27" t="str">
        <f>Klausimynas!C84</f>
        <v xml:space="preserve">Jeigu esu neteisus(-i), galiu tai pripažinti kitiems. </v>
      </c>
      <c r="C28" s="28"/>
      <c r="D28" s="28"/>
      <c r="E28" s="28"/>
      <c r="F28" s="28"/>
      <c r="G28" s="28"/>
      <c r="H28" s="28"/>
      <c r="I28" s="28"/>
      <c r="J28" s="28"/>
      <c r="K28" s="28"/>
      <c r="L28" s="28"/>
      <c r="M28" s="28"/>
      <c r="N28" s="28"/>
      <c r="O28" s="28"/>
      <c r="P28" s="28"/>
      <c r="Q28" s="28"/>
      <c r="R28" s="28"/>
      <c r="S28" s="28"/>
      <c r="T28" s="28"/>
      <c r="U28" s="28"/>
      <c r="V28" s="28"/>
      <c r="W28" s="28"/>
      <c r="X28" s="28"/>
      <c r="Y28" s="28"/>
      <c r="Z28" s="28"/>
      <c r="AA28" s="28"/>
      <c r="AB28" s="28"/>
      <c r="AC28" s="28"/>
      <c r="AD28" s="28"/>
      <c r="AE28" s="28"/>
      <c r="AF28" s="28"/>
    </row>
    <row r="29" spans="1:32" s="29" customFormat="1" ht="45" customHeight="1">
      <c r="A29" s="26">
        <v>27</v>
      </c>
      <c r="B29" s="27" t="str">
        <f>Klausimynas!C87</f>
        <v>Moku priimti kitų kritiką.</v>
      </c>
      <c r="C29" s="28"/>
      <c r="D29" s="28"/>
      <c r="E29" s="28"/>
      <c r="F29" s="28"/>
      <c r="G29" s="28"/>
      <c r="H29" s="28"/>
      <c r="I29" s="28"/>
      <c r="J29" s="28"/>
      <c r="K29" s="28"/>
      <c r="L29" s="28"/>
      <c r="M29" s="28"/>
      <c r="N29" s="28"/>
      <c r="O29" s="28"/>
      <c r="P29" s="28"/>
      <c r="Q29" s="28"/>
      <c r="R29" s="28"/>
      <c r="S29" s="28"/>
      <c r="T29" s="28"/>
      <c r="U29" s="28"/>
      <c r="V29" s="28"/>
      <c r="W29" s="28"/>
      <c r="X29" s="28"/>
      <c r="Y29" s="28"/>
      <c r="Z29" s="28"/>
      <c r="AA29" s="28"/>
      <c r="AB29" s="28"/>
      <c r="AC29" s="28"/>
      <c r="AD29" s="28"/>
      <c r="AE29" s="28"/>
      <c r="AF29" s="28"/>
    </row>
    <row r="30" spans="1:32" s="29" customFormat="1" ht="45" customHeight="1">
      <c r="A30" s="26">
        <v>28</v>
      </c>
      <c r="B30" s="27" t="str">
        <f>Klausimynas!C90</f>
        <v xml:space="preserve">Moku laikytis pokalbio taisyklių. </v>
      </c>
      <c r="C30" s="28"/>
      <c r="D30" s="28"/>
      <c r="E30" s="28"/>
      <c r="F30" s="28"/>
      <c r="G30" s="28"/>
      <c r="H30" s="28"/>
      <c r="I30" s="28"/>
      <c r="J30" s="28"/>
      <c r="K30" s="28"/>
      <c r="L30" s="28"/>
      <c r="M30" s="28"/>
      <c r="N30" s="28"/>
      <c r="O30" s="28"/>
      <c r="P30" s="28"/>
      <c r="Q30" s="28"/>
      <c r="R30" s="28"/>
      <c r="S30" s="28"/>
      <c r="T30" s="28"/>
      <c r="U30" s="28"/>
      <c r="V30" s="28"/>
      <c r="W30" s="28"/>
      <c r="X30" s="28"/>
      <c r="Y30" s="28"/>
      <c r="Z30" s="28"/>
      <c r="AA30" s="28"/>
      <c r="AB30" s="28"/>
      <c r="AC30" s="28"/>
      <c r="AD30" s="28"/>
      <c r="AE30" s="28"/>
      <c r="AF30" s="28"/>
    </row>
    <row r="31" spans="1:32" s="29" customFormat="1" ht="45" customHeight="1">
      <c r="A31" s="26">
        <v>29</v>
      </c>
      <c r="B31" s="27" t="str">
        <f>Klausimynas!C93</f>
        <v>Moku klausytis kitų mokinių, jų nepertraukdamas(-a).</v>
      </c>
      <c r="C31" s="28"/>
      <c r="D31" s="28"/>
      <c r="E31" s="28"/>
      <c r="F31" s="28"/>
      <c r="G31" s="28"/>
      <c r="H31" s="28"/>
      <c r="I31" s="28"/>
      <c r="J31" s="28"/>
      <c r="K31" s="28"/>
      <c r="L31" s="28"/>
      <c r="M31" s="28"/>
      <c r="N31" s="28"/>
      <c r="O31" s="28"/>
      <c r="P31" s="28"/>
      <c r="Q31" s="28"/>
      <c r="R31" s="28"/>
      <c r="S31" s="28"/>
      <c r="T31" s="28"/>
      <c r="U31" s="28"/>
      <c r="V31" s="28"/>
      <c r="W31" s="28"/>
      <c r="X31" s="28"/>
      <c r="Y31" s="28"/>
      <c r="Z31" s="28"/>
      <c r="AA31" s="28"/>
      <c r="AB31" s="28"/>
      <c r="AC31" s="28"/>
      <c r="AD31" s="28"/>
      <c r="AE31" s="28"/>
      <c r="AF31" s="28"/>
    </row>
    <row r="32" spans="1:32" s="29" customFormat="1" ht="45" customHeight="1">
      <c r="A32" s="26">
        <v>30</v>
      </c>
      <c r="B32" s="27" t="str">
        <f>Klausimynas!C96</f>
        <v>Moku vadovauti grupei.</v>
      </c>
      <c r="C32" s="28"/>
      <c r="D32" s="28"/>
      <c r="E32" s="28"/>
      <c r="F32" s="28"/>
      <c r="G32" s="28"/>
      <c r="H32" s="28"/>
      <c r="I32" s="28"/>
      <c r="J32" s="28"/>
      <c r="K32" s="28"/>
      <c r="L32" s="28"/>
      <c r="M32" s="28"/>
      <c r="N32" s="28"/>
      <c r="O32" s="28"/>
      <c r="P32" s="28"/>
      <c r="Q32" s="28"/>
      <c r="R32" s="28"/>
      <c r="S32" s="28"/>
      <c r="T32" s="28"/>
      <c r="U32" s="28"/>
      <c r="V32" s="28"/>
      <c r="W32" s="28"/>
      <c r="X32" s="28"/>
      <c r="Y32" s="28"/>
      <c r="Z32" s="28"/>
      <c r="AA32" s="28"/>
      <c r="AB32" s="28"/>
      <c r="AC32" s="28"/>
      <c r="AD32" s="28"/>
      <c r="AE32" s="28"/>
      <c r="AF32" s="28"/>
    </row>
    <row r="33" spans="1:32" s="29" customFormat="1" ht="45" customHeight="1">
      <c r="A33" s="26">
        <v>31</v>
      </c>
      <c r="B33" s="27" t="str">
        <f>Klausimynas!C100</f>
        <v>Moku padėti kitiems mokiniams.</v>
      </c>
      <c r="C33" s="28"/>
      <c r="D33" s="28"/>
      <c r="E33" s="28"/>
      <c r="F33" s="28"/>
      <c r="G33" s="28"/>
      <c r="H33" s="28"/>
      <c r="I33" s="28"/>
      <c r="J33" s="28"/>
      <c r="K33" s="28"/>
      <c r="L33" s="28"/>
      <c r="M33" s="28"/>
      <c r="N33" s="28"/>
      <c r="O33" s="28"/>
      <c r="P33" s="28"/>
      <c r="Q33" s="28"/>
      <c r="R33" s="28"/>
      <c r="S33" s="28"/>
      <c r="T33" s="28"/>
      <c r="U33" s="28"/>
      <c r="V33" s="28"/>
      <c r="W33" s="28"/>
      <c r="X33" s="28"/>
      <c r="Y33" s="28"/>
      <c r="Z33" s="28"/>
      <c r="AA33" s="28"/>
      <c r="AB33" s="28"/>
      <c r="AC33" s="28"/>
      <c r="AD33" s="28"/>
      <c r="AE33" s="28"/>
      <c r="AF33" s="28"/>
    </row>
    <row r="34" spans="1:32" s="29" customFormat="1" ht="45" customHeight="1">
      <c r="A34" s="26">
        <v>32</v>
      </c>
      <c r="B34" s="27" t="str">
        <f>Klausimynas!C103</f>
        <v xml:space="preserve">Užduotis pamokoje spėju atlikti laiku. </v>
      </c>
      <c r="C34" s="28"/>
      <c r="D34" s="28"/>
      <c r="E34" s="28"/>
      <c r="F34" s="28"/>
      <c r="G34" s="28"/>
      <c r="H34" s="28"/>
      <c r="I34" s="28"/>
      <c r="J34" s="28"/>
      <c r="K34" s="28"/>
      <c r="L34" s="28"/>
      <c r="M34" s="28"/>
      <c r="N34" s="28"/>
      <c r="O34" s="28"/>
      <c r="P34" s="28"/>
      <c r="Q34" s="28"/>
      <c r="R34" s="28"/>
      <c r="S34" s="28"/>
      <c r="T34" s="28"/>
      <c r="U34" s="28"/>
      <c r="V34" s="28"/>
      <c r="W34" s="28"/>
      <c r="X34" s="28"/>
      <c r="Y34" s="28"/>
      <c r="Z34" s="28"/>
      <c r="AA34" s="28"/>
      <c r="AB34" s="28"/>
      <c r="AC34" s="28"/>
      <c r="AD34" s="28"/>
      <c r="AE34" s="28"/>
      <c r="AF34" s="28"/>
    </row>
    <row r="35" spans="1:32" s="29" customFormat="1" ht="45" customHeight="1">
      <c r="A35" s="26">
        <v>33</v>
      </c>
      <c r="B35" s="27" t="str">
        <f>Klausimynas!C106</f>
        <v>Namų darbų nepalieku paskutinei minutei.</v>
      </c>
      <c r="C35" s="28"/>
      <c r="D35" s="28"/>
      <c r="E35" s="28"/>
      <c r="F35" s="28"/>
      <c r="G35" s="28"/>
      <c r="H35" s="28"/>
      <c r="I35" s="28"/>
      <c r="J35" s="28"/>
      <c r="K35" s="28"/>
      <c r="L35" s="28"/>
      <c r="M35" s="28"/>
      <c r="N35" s="28"/>
      <c r="O35" s="28"/>
      <c r="P35" s="28"/>
      <c r="Q35" s="28"/>
      <c r="R35" s="28"/>
      <c r="S35" s="28"/>
      <c r="T35" s="28"/>
      <c r="U35" s="28"/>
      <c r="V35" s="28"/>
      <c r="W35" s="28"/>
      <c r="X35" s="28"/>
      <c r="Y35" s="28"/>
      <c r="Z35" s="28"/>
      <c r="AA35" s="28"/>
      <c r="AB35" s="28"/>
      <c r="AC35" s="28"/>
      <c r="AD35" s="28"/>
      <c r="AE35" s="28"/>
      <c r="AF35" s="28"/>
    </row>
    <row r="36" spans="1:32" s="29" customFormat="1" ht="45" customHeight="1">
      <c r="A36" s="26">
        <v>34</v>
      </c>
      <c r="B36" s="27" t="e">
        <f>Klausimynas!#REF!</f>
        <v>#REF!</v>
      </c>
      <c r="C36" s="28"/>
      <c r="D36" s="28"/>
      <c r="E36" s="28"/>
      <c r="F36" s="28"/>
      <c r="G36" s="28"/>
      <c r="H36" s="28"/>
      <c r="I36" s="28"/>
      <c r="J36" s="28"/>
      <c r="K36" s="28"/>
      <c r="L36" s="28"/>
      <c r="M36" s="28"/>
      <c r="N36" s="28"/>
      <c r="O36" s="28"/>
      <c r="P36" s="28"/>
      <c r="Q36" s="28"/>
      <c r="R36" s="28"/>
      <c r="S36" s="28"/>
      <c r="T36" s="28"/>
      <c r="U36" s="28"/>
      <c r="V36" s="28"/>
      <c r="W36" s="28"/>
      <c r="X36" s="28"/>
      <c r="Y36" s="28"/>
      <c r="Z36" s="28"/>
      <c r="AA36" s="28"/>
      <c r="AB36" s="28"/>
      <c r="AC36" s="28"/>
      <c r="AD36" s="28"/>
      <c r="AE36" s="28"/>
      <c r="AF36" s="28"/>
    </row>
    <row r="37" spans="1:32" s="29" customFormat="1" ht="45" customHeight="1">
      <c r="A37" s="26">
        <v>35</v>
      </c>
      <c r="B37" s="27" t="e">
        <f>Klausimynas!#REF!</f>
        <v>#REF!</v>
      </c>
      <c r="C37" s="28"/>
      <c r="D37" s="28"/>
      <c r="E37" s="28"/>
      <c r="F37" s="28"/>
      <c r="G37" s="28"/>
      <c r="H37" s="28"/>
      <c r="I37" s="28"/>
      <c r="J37" s="28"/>
      <c r="K37" s="28"/>
      <c r="L37" s="28"/>
      <c r="M37" s="28"/>
      <c r="N37" s="28"/>
      <c r="O37" s="28"/>
      <c r="P37" s="28"/>
      <c r="Q37" s="28"/>
      <c r="R37" s="28"/>
      <c r="S37" s="28"/>
      <c r="T37" s="28"/>
      <c r="U37" s="28"/>
      <c r="V37" s="28"/>
      <c r="W37" s="28"/>
      <c r="X37" s="28"/>
      <c r="Y37" s="28"/>
      <c r="Z37" s="28"/>
      <c r="AA37" s="28"/>
      <c r="AB37" s="28"/>
      <c r="AC37" s="28"/>
      <c r="AD37" s="28"/>
      <c r="AE37" s="28"/>
      <c r="AF37" s="28"/>
    </row>
    <row r="38" spans="1:32" s="29" customFormat="1" ht="45" customHeight="1">
      <c r="A38" s="26">
        <v>36</v>
      </c>
      <c r="B38" s="27" t="e">
        <f>Klausimynas!#REF!</f>
        <v>#REF!</v>
      </c>
      <c r="C38" s="28"/>
      <c r="D38" s="28"/>
      <c r="E38" s="28"/>
      <c r="F38" s="28"/>
      <c r="G38" s="28"/>
      <c r="H38" s="28"/>
      <c r="I38" s="28"/>
      <c r="J38" s="28"/>
      <c r="K38" s="28"/>
      <c r="L38" s="28"/>
      <c r="M38" s="28"/>
      <c r="N38" s="28"/>
      <c r="O38" s="28"/>
      <c r="P38" s="28"/>
      <c r="Q38" s="28"/>
      <c r="R38" s="28"/>
      <c r="S38" s="28"/>
      <c r="T38" s="28"/>
      <c r="U38" s="28"/>
      <c r="V38" s="28"/>
      <c r="W38" s="28"/>
      <c r="X38" s="28"/>
      <c r="Y38" s="28"/>
      <c r="Z38" s="28"/>
      <c r="AA38" s="28"/>
      <c r="AB38" s="28"/>
      <c r="AC38" s="28"/>
      <c r="AD38" s="28"/>
      <c r="AE38" s="28"/>
      <c r="AF38" s="28"/>
    </row>
    <row r="39" spans="1:32" s="29" customFormat="1" ht="45" customHeight="1">
      <c r="A39" s="26">
        <v>37</v>
      </c>
      <c r="B39" s="27" t="e">
        <f>Klausimynas!#REF!</f>
        <v>#REF!</v>
      </c>
      <c r="C39" s="28"/>
      <c r="D39" s="28"/>
      <c r="E39" s="28"/>
      <c r="F39" s="28"/>
      <c r="G39" s="28"/>
      <c r="H39" s="28"/>
      <c r="I39" s="28"/>
      <c r="J39" s="28"/>
      <c r="K39" s="28"/>
      <c r="L39" s="28"/>
      <c r="M39" s="28"/>
      <c r="N39" s="28"/>
      <c r="O39" s="28"/>
      <c r="P39" s="28"/>
      <c r="Q39" s="28"/>
      <c r="R39" s="28"/>
      <c r="S39" s="28"/>
      <c r="T39" s="28"/>
      <c r="U39" s="28"/>
      <c r="V39" s="28"/>
      <c r="W39" s="28"/>
      <c r="X39" s="28"/>
      <c r="Y39" s="28"/>
      <c r="Z39" s="28"/>
      <c r="AA39" s="28"/>
      <c r="AB39" s="28"/>
      <c r="AC39" s="28"/>
      <c r="AD39" s="28"/>
      <c r="AE39" s="28"/>
      <c r="AF39" s="28"/>
    </row>
    <row r="40" spans="1:32" s="29" customFormat="1" ht="45" customHeight="1">
      <c r="A40" s="26">
        <v>38</v>
      </c>
      <c r="B40" s="27" t="e">
        <f>Klausimynas!#REF!</f>
        <v>#REF!</v>
      </c>
      <c r="C40" s="28"/>
      <c r="D40" s="28"/>
      <c r="E40" s="28"/>
      <c r="F40" s="28"/>
      <c r="G40" s="28"/>
      <c r="H40" s="28"/>
      <c r="I40" s="28"/>
      <c r="J40" s="28"/>
      <c r="K40" s="28"/>
      <c r="L40" s="28"/>
      <c r="M40" s="28"/>
      <c r="N40" s="28"/>
      <c r="O40" s="28"/>
      <c r="P40" s="28"/>
      <c r="Q40" s="28"/>
      <c r="R40" s="28"/>
      <c r="S40" s="28"/>
      <c r="T40" s="28"/>
      <c r="U40" s="28"/>
      <c r="V40" s="28"/>
      <c r="W40" s="28"/>
      <c r="X40" s="28"/>
      <c r="Y40" s="28"/>
      <c r="Z40" s="28"/>
      <c r="AA40" s="28"/>
      <c r="AB40" s="28"/>
      <c r="AC40" s="28"/>
      <c r="AD40" s="28"/>
      <c r="AE40" s="28"/>
      <c r="AF40" s="28"/>
    </row>
    <row r="41" spans="1:32" s="29" customFormat="1" ht="45" customHeight="1">
      <c r="A41" s="26">
        <v>39</v>
      </c>
      <c r="B41" s="27" t="e">
        <f>Klausimynas!#REF!</f>
        <v>#REF!</v>
      </c>
      <c r="C41" s="28"/>
      <c r="D41" s="28"/>
      <c r="E41" s="28"/>
      <c r="F41" s="28"/>
      <c r="G41" s="28"/>
      <c r="H41" s="28"/>
      <c r="I41" s="28"/>
      <c r="J41" s="28"/>
      <c r="K41" s="28"/>
      <c r="L41" s="28"/>
      <c r="M41" s="28"/>
      <c r="N41" s="28"/>
      <c r="O41" s="28"/>
      <c r="P41" s="28"/>
      <c r="Q41" s="28"/>
      <c r="R41" s="28"/>
      <c r="S41" s="28"/>
      <c r="T41" s="28"/>
      <c r="U41" s="28"/>
      <c r="V41" s="28"/>
      <c r="W41" s="28"/>
      <c r="X41" s="28"/>
      <c r="Y41" s="28"/>
      <c r="Z41" s="28"/>
      <c r="AA41" s="28"/>
      <c r="AB41" s="28"/>
      <c r="AC41" s="28"/>
      <c r="AD41" s="28"/>
      <c r="AE41" s="28"/>
      <c r="AF41" s="28"/>
    </row>
    <row r="42" spans="1:32" s="29" customFormat="1" ht="45" customHeight="1">
      <c r="A42" s="26">
        <v>40</v>
      </c>
      <c r="B42" s="27" t="e">
        <f>Klausimynas!#REF!</f>
        <v>#REF!</v>
      </c>
      <c r="C42" s="28"/>
      <c r="D42" s="28"/>
      <c r="E42" s="28"/>
      <c r="F42" s="28"/>
      <c r="G42" s="28"/>
      <c r="H42" s="28"/>
      <c r="I42" s="28"/>
      <c r="J42" s="28"/>
      <c r="K42" s="28"/>
      <c r="L42" s="28"/>
      <c r="M42" s="28"/>
      <c r="N42" s="28"/>
      <c r="O42" s="28"/>
      <c r="P42" s="28"/>
      <c r="Q42" s="28"/>
      <c r="R42" s="28"/>
      <c r="S42" s="28"/>
      <c r="T42" s="28"/>
      <c r="U42" s="28"/>
      <c r="V42" s="28"/>
      <c r="W42" s="28"/>
      <c r="X42" s="28"/>
      <c r="Y42" s="28"/>
      <c r="Z42" s="28"/>
      <c r="AA42" s="28"/>
      <c r="AB42" s="28"/>
      <c r="AC42" s="28"/>
      <c r="AD42" s="28"/>
      <c r="AE42" s="28"/>
      <c r="AF42" s="28"/>
    </row>
    <row r="43" spans="1:32" s="29" customFormat="1" ht="45" customHeight="1">
      <c r="A43" s="26">
        <v>41</v>
      </c>
      <c r="B43" s="27" t="e">
        <f>Klausimynas!#REF!</f>
        <v>#REF!</v>
      </c>
      <c r="C43" s="28"/>
      <c r="D43" s="28"/>
      <c r="E43" s="28"/>
      <c r="F43" s="28"/>
      <c r="G43" s="28"/>
      <c r="H43" s="28"/>
      <c r="I43" s="28"/>
      <c r="J43" s="28"/>
      <c r="K43" s="28"/>
      <c r="L43" s="28"/>
      <c r="M43" s="28"/>
      <c r="N43" s="28"/>
      <c r="O43" s="28"/>
      <c r="P43" s="28"/>
      <c r="Q43" s="28"/>
      <c r="R43" s="28"/>
      <c r="S43" s="28"/>
      <c r="T43" s="28"/>
      <c r="U43" s="28"/>
      <c r="V43" s="28"/>
      <c r="W43" s="28"/>
      <c r="X43" s="28"/>
      <c r="Y43" s="28"/>
      <c r="Z43" s="28"/>
      <c r="AA43" s="28"/>
      <c r="AB43" s="28"/>
      <c r="AC43" s="28"/>
      <c r="AD43" s="28"/>
      <c r="AE43" s="28"/>
      <c r="AF43" s="28"/>
    </row>
    <row r="44" spans="1:32" s="29" customFormat="1" ht="45" customHeight="1">
      <c r="A44" s="26">
        <v>42</v>
      </c>
      <c r="B44" s="27" t="e">
        <f>Klausimynas!#REF!</f>
        <v>#REF!</v>
      </c>
      <c r="C44" s="28"/>
      <c r="D44" s="28"/>
      <c r="E44" s="28"/>
      <c r="F44" s="28"/>
      <c r="G44" s="28"/>
      <c r="H44" s="28"/>
      <c r="I44" s="28"/>
      <c r="J44" s="28"/>
      <c r="K44" s="28"/>
      <c r="L44" s="28"/>
      <c r="M44" s="28"/>
      <c r="N44" s="28"/>
      <c r="O44" s="28"/>
      <c r="P44" s="28"/>
      <c r="Q44" s="28"/>
      <c r="R44" s="28"/>
      <c r="S44" s="28"/>
      <c r="T44" s="28"/>
      <c r="U44" s="28"/>
      <c r="V44" s="28"/>
      <c r="W44" s="28"/>
      <c r="X44" s="28"/>
      <c r="Y44" s="28"/>
      <c r="Z44" s="28"/>
      <c r="AA44" s="28"/>
      <c r="AB44" s="28"/>
      <c r="AC44" s="28"/>
      <c r="AD44" s="28"/>
      <c r="AE44" s="28"/>
      <c r="AF44" s="28"/>
    </row>
    <row r="45" spans="1:32" s="29" customFormat="1" ht="45" customHeight="1">
      <c r="A45" s="26">
        <v>43</v>
      </c>
      <c r="B45" s="27" t="e">
        <f>Klausimynas!#REF!</f>
        <v>#REF!</v>
      </c>
      <c r="C45" s="28"/>
      <c r="D45" s="28"/>
      <c r="E45" s="28"/>
      <c r="F45" s="28"/>
      <c r="G45" s="28"/>
      <c r="H45" s="28"/>
      <c r="I45" s="28"/>
      <c r="J45" s="28"/>
      <c r="K45" s="28"/>
      <c r="L45" s="28"/>
      <c r="M45" s="28"/>
      <c r="N45" s="28"/>
      <c r="O45" s="28"/>
      <c r="P45" s="28"/>
      <c r="Q45" s="28"/>
      <c r="R45" s="28"/>
      <c r="S45" s="28"/>
      <c r="T45" s="28"/>
      <c r="U45" s="28"/>
      <c r="V45" s="28"/>
      <c r="W45" s="28"/>
      <c r="X45" s="28"/>
      <c r="Y45" s="28"/>
      <c r="Z45" s="28"/>
      <c r="AA45" s="28"/>
      <c r="AB45" s="28"/>
      <c r="AC45" s="28"/>
      <c r="AD45" s="28"/>
      <c r="AE45" s="28"/>
      <c r="AF45" s="28"/>
    </row>
    <row r="46" spans="1:32" s="29" customFormat="1" ht="45" customHeight="1">
      <c r="A46" s="26">
        <v>44</v>
      </c>
      <c r="B46" s="27" t="e">
        <f>Klausimynas!#REF!</f>
        <v>#REF!</v>
      </c>
      <c r="C46" s="28"/>
      <c r="D46" s="28"/>
      <c r="E46" s="28"/>
      <c r="F46" s="28"/>
      <c r="G46" s="28"/>
      <c r="H46" s="28"/>
      <c r="I46" s="28"/>
      <c r="J46" s="28"/>
      <c r="K46" s="28"/>
      <c r="L46" s="28"/>
      <c r="M46" s="28"/>
      <c r="N46" s="28"/>
      <c r="O46" s="28"/>
      <c r="P46" s="28"/>
      <c r="Q46" s="28"/>
      <c r="R46" s="28"/>
      <c r="S46" s="28"/>
      <c r="T46" s="28"/>
      <c r="U46" s="28"/>
      <c r="V46" s="28"/>
      <c r="W46" s="28"/>
      <c r="X46" s="28"/>
      <c r="Y46" s="28"/>
      <c r="Z46" s="28"/>
      <c r="AA46" s="28"/>
      <c r="AB46" s="28"/>
      <c r="AC46" s="28"/>
      <c r="AD46" s="28"/>
      <c r="AE46" s="28"/>
      <c r="AF46" s="28"/>
    </row>
    <row r="47" spans="1:32" s="29" customFormat="1" ht="45" customHeight="1">
      <c r="A47" s="26">
        <v>45</v>
      </c>
      <c r="B47" s="27" t="e">
        <f>Klausimynas!#REF!</f>
        <v>#REF!</v>
      </c>
      <c r="C47" s="28"/>
      <c r="D47" s="28"/>
      <c r="E47" s="28"/>
      <c r="F47" s="28"/>
      <c r="G47" s="28"/>
      <c r="H47" s="28"/>
      <c r="I47" s="28"/>
      <c r="J47" s="28"/>
      <c r="K47" s="28"/>
      <c r="L47" s="28"/>
      <c r="M47" s="28"/>
      <c r="N47" s="28"/>
      <c r="O47" s="28"/>
      <c r="P47" s="28"/>
      <c r="Q47" s="28"/>
      <c r="R47" s="28"/>
      <c r="S47" s="28"/>
      <c r="T47" s="28"/>
      <c r="U47" s="28"/>
      <c r="V47" s="28"/>
      <c r="W47" s="28"/>
      <c r="X47" s="28"/>
      <c r="Y47" s="28"/>
      <c r="Z47" s="28"/>
      <c r="AA47" s="28"/>
      <c r="AB47" s="28"/>
      <c r="AC47" s="28"/>
      <c r="AD47" s="28"/>
      <c r="AE47" s="28"/>
      <c r="AF47" s="28"/>
    </row>
    <row r="48" spans="1:32" s="29" customFormat="1" ht="45" customHeight="1">
      <c r="A48" s="26">
        <v>46</v>
      </c>
      <c r="B48" s="30" t="e">
        <f>Klausimynas!#REF!</f>
        <v>#REF!</v>
      </c>
      <c r="C48" s="28"/>
      <c r="D48" s="28"/>
      <c r="E48" s="28"/>
      <c r="F48" s="28"/>
      <c r="G48" s="28"/>
      <c r="H48" s="28"/>
      <c r="I48" s="28"/>
      <c r="J48" s="28"/>
      <c r="K48" s="28"/>
      <c r="L48" s="28"/>
      <c r="M48" s="28"/>
      <c r="N48" s="28"/>
      <c r="O48" s="28"/>
      <c r="P48" s="28"/>
      <c r="Q48" s="28"/>
      <c r="R48" s="28"/>
      <c r="S48" s="28"/>
      <c r="T48" s="28"/>
      <c r="U48" s="28"/>
      <c r="V48" s="28"/>
      <c r="W48" s="28"/>
      <c r="X48" s="28"/>
      <c r="Y48" s="28"/>
      <c r="Z48" s="28"/>
      <c r="AA48" s="28"/>
      <c r="AB48" s="28"/>
      <c r="AC48" s="28"/>
      <c r="AD48" s="28"/>
      <c r="AE48" s="28"/>
      <c r="AF48" s="28"/>
    </row>
    <row r="49" spans="1:32" s="29" customFormat="1" ht="45" customHeight="1">
      <c r="A49" s="26">
        <v>47</v>
      </c>
      <c r="B49" s="30" t="e">
        <f>Klausimynas!#REF!</f>
        <v>#REF!</v>
      </c>
      <c r="C49" s="28"/>
      <c r="D49" s="28"/>
      <c r="E49" s="28"/>
      <c r="F49" s="28"/>
      <c r="G49" s="28"/>
      <c r="H49" s="28"/>
      <c r="I49" s="28"/>
      <c r="J49" s="28"/>
      <c r="K49" s="28"/>
      <c r="L49" s="28"/>
      <c r="M49" s="28"/>
      <c r="N49" s="28"/>
      <c r="O49" s="28"/>
      <c r="P49" s="28"/>
      <c r="Q49" s="28"/>
      <c r="R49" s="28"/>
      <c r="S49" s="28"/>
      <c r="T49" s="28"/>
      <c r="U49" s="28"/>
      <c r="V49" s="28"/>
      <c r="W49" s="28"/>
      <c r="X49" s="28"/>
      <c r="Y49" s="28"/>
      <c r="Z49" s="28"/>
      <c r="AA49" s="28"/>
      <c r="AB49" s="28"/>
      <c r="AC49" s="28"/>
      <c r="AD49" s="28"/>
      <c r="AE49" s="28"/>
      <c r="AF49" s="28"/>
    </row>
    <row r="50" spans="1:32" s="29" customFormat="1" ht="45" customHeight="1">
      <c r="A50" s="26">
        <v>48</v>
      </c>
      <c r="B50" s="30" t="e">
        <f>Klausimynas!#REF!</f>
        <v>#REF!</v>
      </c>
      <c r="C50" s="28"/>
      <c r="D50" s="28"/>
      <c r="E50" s="28"/>
      <c r="F50" s="28"/>
      <c r="G50" s="28"/>
      <c r="H50" s="28"/>
      <c r="I50" s="28"/>
      <c r="J50" s="28"/>
      <c r="K50" s="28"/>
      <c r="L50" s="28"/>
      <c r="M50" s="28"/>
      <c r="N50" s="28"/>
      <c r="O50" s="28"/>
      <c r="P50" s="28"/>
      <c r="Q50" s="28"/>
      <c r="R50" s="28"/>
      <c r="S50" s="28"/>
      <c r="T50" s="28"/>
      <c r="U50" s="28"/>
      <c r="V50" s="28"/>
      <c r="W50" s="28"/>
      <c r="X50" s="28"/>
      <c r="Y50" s="28"/>
      <c r="Z50" s="28"/>
      <c r="AA50" s="28"/>
      <c r="AB50" s="28"/>
      <c r="AC50" s="28"/>
      <c r="AD50" s="28"/>
      <c r="AE50" s="28"/>
      <c r="AF50" s="28"/>
    </row>
    <row r="51" spans="1:32" s="29" customFormat="1" ht="45" customHeight="1">
      <c r="A51" s="26">
        <v>49</v>
      </c>
      <c r="B51" s="30" t="e">
        <f>Klausimynas!#REF!</f>
        <v>#REF!</v>
      </c>
      <c r="C51" s="28"/>
      <c r="D51" s="28"/>
      <c r="E51" s="28"/>
      <c r="F51" s="28"/>
      <c r="G51" s="28"/>
      <c r="H51" s="28"/>
      <c r="I51" s="28"/>
      <c r="J51" s="28"/>
      <c r="K51" s="28"/>
      <c r="L51" s="28"/>
      <c r="M51" s="28"/>
      <c r="N51" s="28"/>
      <c r="O51" s="28"/>
      <c r="P51" s="28"/>
      <c r="Q51" s="28"/>
      <c r="R51" s="28"/>
      <c r="S51" s="28"/>
      <c r="T51" s="28"/>
      <c r="U51" s="28"/>
      <c r="V51" s="28"/>
      <c r="W51" s="28"/>
      <c r="X51" s="28"/>
      <c r="Y51" s="28"/>
      <c r="Z51" s="28"/>
      <c r="AA51" s="28"/>
      <c r="AB51" s="28"/>
      <c r="AC51" s="28"/>
      <c r="AD51" s="28"/>
      <c r="AE51" s="28"/>
      <c r="AF51" s="28"/>
    </row>
    <row r="52" spans="1:32" s="29" customFormat="1" ht="45" customHeight="1">
      <c r="A52" s="26">
        <v>50</v>
      </c>
      <c r="B52" s="30" t="e">
        <f>Klausimynas!#REF!</f>
        <v>#REF!</v>
      </c>
      <c r="C52" s="28"/>
      <c r="D52" s="28"/>
      <c r="E52" s="28"/>
      <c r="F52" s="28"/>
      <c r="G52" s="28"/>
      <c r="H52" s="28"/>
      <c r="I52" s="28"/>
      <c r="J52" s="28"/>
      <c r="K52" s="28"/>
      <c r="L52" s="28"/>
      <c r="M52" s="28"/>
      <c r="N52" s="28"/>
      <c r="O52" s="28"/>
      <c r="P52" s="28"/>
      <c r="Q52" s="28"/>
      <c r="R52" s="28"/>
      <c r="S52" s="28"/>
      <c r="T52" s="28"/>
      <c r="U52" s="28"/>
      <c r="V52" s="28"/>
      <c r="W52" s="28"/>
      <c r="X52" s="28"/>
      <c r="Y52" s="28"/>
      <c r="Z52" s="28"/>
      <c r="AA52" s="28"/>
      <c r="AB52" s="28"/>
      <c r="AC52" s="28"/>
      <c r="AD52" s="28"/>
      <c r="AE52" s="28"/>
      <c r="AF52" s="28"/>
    </row>
    <row r="53" spans="1:32" s="29" customFormat="1" ht="45" customHeight="1">
      <c r="A53" s="26">
        <v>51</v>
      </c>
      <c r="B53" s="30" t="e">
        <f>Klausimynas!#REF!</f>
        <v>#REF!</v>
      </c>
      <c r="C53" s="28"/>
      <c r="D53" s="28"/>
      <c r="E53" s="28"/>
      <c r="F53" s="28"/>
      <c r="G53" s="28"/>
      <c r="H53" s="28"/>
      <c r="I53" s="28"/>
      <c r="J53" s="28"/>
      <c r="K53" s="28"/>
      <c r="L53" s="28"/>
      <c r="M53" s="28"/>
      <c r="N53" s="28"/>
      <c r="O53" s="28"/>
      <c r="P53" s="28"/>
      <c r="Q53" s="28"/>
      <c r="R53" s="28"/>
      <c r="S53" s="28"/>
      <c r="T53" s="28"/>
      <c r="U53" s="28"/>
      <c r="V53" s="28"/>
      <c r="W53" s="28"/>
      <c r="X53" s="28"/>
      <c r="Y53" s="28"/>
      <c r="Z53" s="28"/>
      <c r="AA53" s="28"/>
      <c r="AB53" s="28"/>
      <c r="AC53" s="28"/>
      <c r="AD53" s="28"/>
      <c r="AE53" s="28"/>
      <c r="AF53" s="28"/>
    </row>
    <row r="54" spans="1:32" s="29" customFormat="1" ht="45" customHeight="1">
      <c r="A54" s="26">
        <v>52</v>
      </c>
      <c r="B54" s="30" t="e">
        <f>Klausimynas!#REF!</f>
        <v>#REF!</v>
      </c>
      <c r="C54" s="28"/>
      <c r="D54" s="28"/>
      <c r="E54" s="28"/>
      <c r="F54" s="28"/>
      <c r="G54" s="28"/>
      <c r="H54" s="28"/>
      <c r="I54" s="28"/>
      <c r="J54" s="28"/>
      <c r="K54" s="28"/>
      <c r="L54" s="28"/>
      <c r="M54" s="28"/>
      <c r="N54" s="28"/>
      <c r="O54" s="28"/>
      <c r="P54" s="28"/>
      <c r="Q54" s="28"/>
      <c r="R54" s="28"/>
      <c r="S54" s="28"/>
      <c r="T54" s="28"/>
      <c r="U54" s="28"/>
      <c r="V54" s="28"/>
      <c r="W54" s="28"/>
      <c r="X54" s="28"/>
      <c r="Y54" s="28"/>
      <c r="Z54" s="28"/>
      <c r="AA54" s="28"/>
      <c r="AB54" s="28"/>
      <c r="AC54" s="28"/>
      <c r="AD54" s="28"/>
      <c r="AE54" s="28"/>
      <c r="AF54" s="28"/>
    </row>
    <row r="55" spans="1:32" s="29" customFormat="1" ht="45" customHeight="1">
      <c r="A55" s="26">
        <v>53</v>
      </c>
      <c r="B55" s="30" t="e">
        <f>Klausimynas!#REF!</f>
        <v>#REF!</v>
      </c>
      <c r="C55" s="28"/>
      <c r="D55" s="28"/>
      <c r="E55" s="28"/>
      <c r="F55" s="28"/>
      <c r="G55" s="28"/>
      <c r="H55" s="28"/>
      <c r="I55" s="28"/>
      <c r="J55" s="28"/>
      <c r="K55" s="28"/>
      <c r="L55" s="28"/>
      <c r="M55" s="28"/>
      <c r="N55" s="28"/>
      <c r="O55" s="28"/>
      <c r="P55" s="28"/>
      <c r="Q55" s="28"/>
      <c r="R55" s="28"/>
      <c r="S55" s="28"/>
      <c r="T55" s="28"/>
      <c r="U55" s="28"/>
      <c r="V55" s="28"/>
      <c r="W55" s="28"/>
      <c r="X55" s="28"/>
      <c r="Y55" s="28"/>
      <c r="Z55" s="28"/>
      <c r="AA55" s="28"/>
      <c r="AB55" s="28"/>
      <c r="AC55" s="28"/>
      <c r="AD55" s="28"/>
      <c r="AE55" s="28"/>
      <c r="AF55" s="28"/>
    </row>
    <row r="56" spans="1:32" s="29" customFormat="1" ht="45" customHeight="1">
      <c r="A56" s="26">
        <v>54</v>
      </c>
      <c r="B56" s="30" t="e">
        <f>Klausimynas!#REF!</f>
        <v>#REF!</v>
      </c>
      <c r="C56" s="28"/>
      <c r="D56" s="28"/>
      <c r="E56" s="28"/>
      <c r="F56" s="28"/>
      <c r="G56" s="28"/>
      <c r="H56" s="28"/>
      <c r="I56" s="28"/>
      <c r="J56" s="28"/>
      <c r="K56" s="28"/>
      <c r="L56" s="28"/>
      <c r="M56" s="28"/>
      <c r="N56" s="28"/>
      <c r="O56" s="28"/>
      <c r="P56" s="28"/>
      <c r="Q56" s="28"/>
      <c r="R56" s="28"/>
      <c r="S56" s="28"/>
      <c r="T56" s="28"/>
      <c r="U56" s="28"/>
      <c r="V56" s="28"/>
      <c r="W56" s="28"/>
      <c r="X56" s="28"/>
      <c r="Y56" s="28"/>
      <c r="Z56" s="28"/>
      <c r="AA56" s="28"/>
      <c r="AB56" s="28"/>
      <c r="AC56" s="28"/>
      <c r="AD56" s="28"/>
      <c r="AE56" s="28"/>
      <c r="AF56" s="28"/>
    </row>
    <row r="57" spans="1:32" s="29" customFormat="1" ht="45" customHeight="1">
      <c r="A57" s="26">
        <v>55</v>
      </c>
      <c r="B57" s="30" t="e">
        <f>Klausimynas!#REF!</f>
        <v>#REF!</v>
      </c>
      <c r="C57" s="28"/>
      <c r="D57" s="28"/>
      <c r="E57" s="28"/>
      <c r="F57" s="28"/>
      <c r="G57" s="28"/>
      <c r="H57" s="28"/>
      <c r="I57" s="28"/>
      <c r="J57" s="28"/>
      <c r="K57" s="28"/>
      <c r="L57" s="28"/>
      <c r="M57" s="28"/>
      <c r="N57" s="28"/>
      <c r="O57" s="28"/>
      <c r="P57" s="28"/>
      <c r="Q57" s="28"/>
      <c r="R57" s="28"/>
      <c r="S57" s="28"/>
      <c r="T57" s="28"/>
      <c r="U57" s="28"/>
      <c r="V57" s="28"/>
      <c r="W57" s="28"/>
      <c r="X57" s="28"/>
      <c r="Y57" s="28"/>
      <c r="Z57" s="28"/>
      <c r="AA57" s="28"/>
      <c r="AB57" s="28"/>
      <c r="AC57" s="28"/>
      <c r="AD57" s="28"/>
      <c r="AE57" s="28"/>
      <c r="AF57" s="28"/>
    </row>
    <row r="58" spans="1:32" s="29" customFormat="1" ht="45" customHeight="1">
      <c r="A58" s="26">
        <v>56</v>
      </c>
      <c r="B58" s="30" t="e">
        <f>Klausimynas!#REF!</f>
        <v>#REF!</v>
      </c>
      <c r="C58" s="28"/>
      <c r="D58" s="28"/>
      <c r="E58" s="28"/>
      <c r="F58" s="28"/>
      <c r="G58" s="28"/>
      <c r="H58" s="28"/>
      <c r="I58" s="28"/>
      <c r="J58" s="28"/>
      <c r="K58" s="28"/>
      <c r="L58" s="28"/>
      <c r="M58" s="28"/>
      <c r="N58" s="28"/>
      <c r="O58" s="28"/>
      <c r="P58" s="28"/>
      <c r="Q58" s="28"/>
      <c r="R58" s="28"/>
      <c r="S58" s="28"/>
      <c r="T58" s="28"/>
      <c r="U58" s="28"/>
      <c r="V58" s="28"/>
      <c r="W58" s="28"/>
      <c r="X58" s="28"/>
      <c r="Y58" s="28"/>
      <c r="Z58" s="28"/>
      <c r="AA58" s="28"/>
      <c r="AB58" s="28"/>
      <c r="AC58" s="28"/>
      <c r="AD58" s="28"/>
      <c r="AE58" s="28"/>
      <c r="AF58" s="28"/>
    </row>
    <row r="59" spans="1:32" s="29" customFormat="1" ht="45" customHeight="1">
      <c r="A59" s="26">
        <v>57</v>
      </c>
      <c r="B59" s="30" t="e">
        <f>Klausimynas!#REF!</f>
        <v>#REF!</v>
      </c>
      <c r="C59" s="28"/>
      <c r="D59" s="28"/>
      <c r="E59" s="28"/>
      <c r="F59" s="28"/>
      <c r="G59" s="28"/>
      <c r="H59" s="28"/>
      <c r="I59" s="28"/>
      <c r="J59" s="28"/>
      <c r="K59" s="28"/>
      <c r="L59" s="28"/>
      <c r="M59" s="28"/>
      <c r="N59" s="28"/>
      <c r="O59" s="28"/>
      <c r="P59" s="28"/>
      <c r="Q59" s="28"/>
      <c r="R59" s="28"/>
      <c r="S59" s="28"/>
      <c r="T59" s="28"/>
      <c r="U59" s="28"/>
      <c r="V59" s="28"/>
      <c r="W59" s="28"/>
      <c r="X59" s="28"/>
      <c r="Y59" s="28"/>
      <c r="Z59" s="28"/>
      <c r="AA59" s="28"/>
      <c r="AB59" s="28"/>
      <c r="AC59" s="28"/>
      <c r="AD59" s="28"/>
      <c r="AE59" s="28"/>
      <c r="AF59" s="28"/>
    </row>
    <row r="60" spans="1:32" s="29" customFormat="1" ht="45" customHeight="1">
      <c r="A60" s="26">
        <v>58</v>
      </c>
      <c r="B60" s="30" t="e">
        <f>Klausimynas!#REF!</f>
        <v>#REF!</v>
      </c>
      <c r="C60" s="28"/>
      <c r="D60" s="28"/>
      <c r="E60" s="28"/>
      <c r="F60" s="28"/>
      <c r="G60" s="28"/>
      <c r="H60" s="28"/>
      <c r="I60" s="28"/>
      <c r="J60" s="28"/>
      <c r="K60" s="28"/>
      <c r="L60" s="28"/>
      <c r="M60" s="28"/>
      <c r="N60" s="28"/>
      <c r="O60" s="28"/>
      <c r="P60" s="28"/>
      <c r="Q60" s="28"/>
      <c r="R60" s="28"/>
      <c r="S60" s="28"/>
      <c r="T60" s="28"/>
      <c r="U60" s="28"/>
      <c r="V60" s="28"/>
      <c r="W60" s="28"/>
      <c r="X60" s="28"/>
      <c r="Y60" s="28"/>
      <c r="Z60" s="28"/>
      <c r="AA60" s="28"/>
      <c r="AB60" s="28"/>
      <c r="AC60" s="28"/>
      <c r="AD60" s="28"/>
      <c r="AE60" s="28"/>
      <c r="AF60" s="28"/>
    </row>
    <row r="61" spans="1:32" s="29" customFormat="1" ht="45" customHeight="1">
      <c r="A61" s="26">
        <v>59</v>
      </c>
      <c r="B61" s="30" t="e">
        <f>Klausimynas!#REF!</f>
        <v>#REF!</v>
      </c>
      <c r="C61" s="28"/>
      <c r="D61" s="28"/>
      <c r="E61" s="28"/>
      <c r="F61" s="28"/>
      <c r="G61" s="28"/>
      <c r="H61" s="28"/>
      <c r="I61" s="28"/>
      <c r="J61" s="28"/>
      <c r="K61" s="28"/>
      <c r="L61" s="28"/>
      <c r="M61" s="28"/>
      <c r="N61" s="28"/>
      <c r="O61" s="28"/>
      <c r="P61" s="28"/>
      <c r="Q61" s="28"/>
      <c r="R61" s="28"/>
      <c r="S61" s="28"/>
      <c r="T61" s="28"/>
      <c r="U61" s="28"/>
      <c r="V61" s="28"/>
      <c r="W61" s="28"/>
      <c r="X61" s="28"/>
      <c r="Y61" s="28"/>
      <c r="Z61" s="28"/>
      <c r="AA61" s="28"/>
      <c r="AB61" s="28"/>
      <c r="AC61" s="28"/>
      <c r="AD61" s="28"/>
      <c r="AE61" s="28"/>
      <c r="AF61" s="28"/>
    </row>
    <row r="62" spans="1:32" s="29" customFormat="1" ht="45" customHeight="1">
      <c r="A62" s="26">
        <v>60</v>
      </c>
      <c r="B62" s="30" t="e">
        <f>Klausimynas!#REF!</f>
        <v>#REF!</v>
      </c>
      <c r="C62" s="28"/>
      <c r="D62" s="28"/>
      <c r="E62" s="28"/>
      <c r="F62" s="28"/>
      <c r="G62" s="28"/>
      <c r="H62" s="28"/>
      <c r="I62" s="28"/>
      <c r="J62" s="28"/>
      <c r="K62" s="28"/>
      <c r="L62" s="28"/>
      <c r="M62" s="28"/>
      <c r="N62" s="28"/>
      <c r="O62" s="28"/>
      <c r="P62" s="28"/>
      <c r="Q62" s="28"/>
      <c r="R62" s="28"/>
      <c r="S62" s="28"/>
      <c r="T62" s="28"/>
      <c r="U62" s="28"/>
      <c r="V62" s="28"/>
      <c r="W62" s="28"/>
      <c r="X62" s="28"/>
      <c r="Y62" s="28"/>
      <c r="Z62" s="28"/>
      <c r="AA62" s="28"/>
      <c r="AB62" s="28"/>
      <c r="AC62" s="28"/>
      <c r="AD62" s="28"/>
      <c r="AE62" s="28"/>
      <c r="AF62" s="28"/>
    </row>
    <row r="63" spans="1:32">
      <c r="B63" s="1"/>
    </row>
    <row r="64" spans="1:32">
      <c r="B64" s="1"/>
    </row>
    <row r="65" spans="2:2">
      <c r="B65" s="1"/>
    </row>
  </sheetData>
  <sheetProtection selectLockedCells="1" selectUnlockedCells="1"/>
  <mergeCells count="2">
    <mergeCell ref="C1:AF1"/>
    <mergeCell ref="AG1:IV1"/>
  </mergeCells>
  <dataValidations count="1">
    <dataValidation type="whole" allowBlank="1" showErrorMessage="1" sqref="C3:AF62" xr:uid="{00000000-0002-0000-0200-000000000000}">
      <formula1>0</formula1>
      <formula2>4</formula2>
    </dataValidation>
  </dataValidations>
  <pageMargins left="0.78749999999999998" right="0.59027777777777779" top="0.88472222222222219" bottom="0.59097222222222223" header="0.51180555555555551" footer="0.31527777777777777"/>
  <pageSetup paperSize="9" scale="40" firstPageNumber="0" orientation="landscape" horizontalDpi="300" verticalDpi="300" r:id="rId1"/>
  <headerFooter alignWithMargins="0">
    <oddFooter>&amp;L©IQES ONLINE I WWW.IQESLONLINE.NET&amp;CSeite &amp;P / &amp;N&amp;RAUTOR: ANDREAS HELMKE</oddFooter>
  </headerFooter>
  <colBreaks count="1" manualBreakCount="1">
    <brk id="52"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58"/>
  </sheetPr>
  <dimension ref="A1:L62"/>
  <sheetViews>
    <sheetView showGridLines="0" showRowColHeaders="0" zoomScaleNormal="100" workbookViewId="0">
      <pane xSplit="2" ySplit="2" topLeftCell="C3" activePane="bottomRight" state="frozen"/>
      <selection pane="bottomRight" activeCell="C3" sqref="C3"/>
      <selection pane="bottomLeft" activeCell="A3" sqref="A3"/>
      <selection pane="topRight" activeCell="C1" sqref="C1"/>
    </sheetView>
  </sheetViews>
  <sheetFormatPr defaultColWidth="11.42578125" defaultRowHeight="12.75"/>
  <cols>
    <col min="1" max="1" width="7.42578125" customWidth="1"/>
    <col min="2" max="2" width="50.28515625" customWidth="1"/>
    <col min="3" max="7" width="16" style="42" customWidth="1"/>
    <col min="9" max="9" width="11.42578125" style="35"/>
  </cols>
  <sheetData>
    <row r="1" spans="1:12" ht="63.75" customHeight="1">
      <c r="A1" s="43"/>
      <c r="B1" s="22" t="s">
        <v>61</v>
      </c>
      <c r="C1" s="66" t="s">
        <v>62</v>
      </c>
      <c r="D1" s="66"/>
      <c r="E1" s="66"/>
      <c r="F1" s="66"/>
      <c r="G1" s="66"/>
    </row>
    <row r="2" spans="1:12" ht="25.5">
      <c r="A2" s="23" t="s">
        <v>59</v>
      </c>
      <c r="B2" s="24" t="s">
        <v>60</v>
      </c>
      <c r="C2" s="44" t="s">
        <v>4</v>
      </c>
      <c r="D2" s="44" t="s">
        <v>5</v>
      </c>
      <c r="E2" s="44" t="s">
        <v>6</v>
      </c>
      <c r="F2" s="44" t="s">
        <v>7</v>
      </c>
      <c r="G2" s="44" t="s">
        <v>8</v>
      </c>
    </row>
    <row r="3" spans="1:12" s="20" customFormat="1" ht="45" customHeight="1">
      <c r="A3" s="26">
        <f>'Įvestis (atskiri klausimynai)'!A3</f>
        <v>1</v>
      </c>
      <c r="B3" s="36" t="str">
        <f>'Įvestis (atskiri klausimynai)'!B3</f>
        <v xml:space="preserve">Gerai sutariu su savo mokytojais. </v>
      </c>
      <c r="C3" s="45"/>
      <c r="D3" s="45"/>
      <c r="E3" s="45"/>
      <c r="F3" s="45"/>
      <c r="G3" s="45"/>
      <c r="I3" s="46">
        <f>COUNTA('Įvestis (atskiri klausimynai)'!C3:IV3)</f>
        <v>0</v>
      </c>
      <c r="J3" s="47"/>
      <c r="K3" s="47"/>
      <c r="L3" s="47"/>
    </row>
    <row r="4" spans="1:12" s="20" customFormat="1" ht="45" customHeight="1">
      <c r="A4" s="26">
        <f>'Įvestis (atskiri klausimynai)'!A4</f>
        <v>2</v>
      </c>
      <c r="B4" s="36" t="str">
        <f>'Įvestis (atskiri klausimynai)'!B4</f>
        <v xml:space="preserve">Esu patenkintas(-a) savo mokytojų darbu.  </v>
      </c>
      <c r="C4" s="45"/>
      <c r="D4" s="45"/>
      <c r="E4" s="45"/>
      <c r="F4" s="45"/>
      <c r="G4" s="45"/>
      <c r="I4" s="46">
        <f>COUNTA('Įvestis (atskiri klausimynai)'!C4:IV4)</f>
        <v>0</v>
      </c>
      <c r="J4" s="47"/>
      <c r="K4" s="47"/>
      <c r="L4" s="47"/>
    </row>
    <row r="5" spans="1:12" s="20" customFormat="1" ht="45" customHeight="1">
      <c r="A5" s="26">
        <f>'Įvestis (atskiri klausimynai)'!A5</f>
        <v>3</v>
      </c>
      <c r="B5" s="36" t="str">
        <f>'Įvestis (atskiri klausimynai)'!B5</f>
        <v>Didžiuojuosi savo mokykla.</v>
      </c>
      <c r="C5" s="45"/>
      <c r="D5" s="45"/>
      <c r="E5" s="45"/>
      <c r="F5" s="45"/>
      <c r="G5" s="45"/>
      <c r="I5" s="46">
        <f>COUNTA('Įvestis (atskiri klausimynai)'!C5:IV5)</f>
        <v>0</v>
      </c>
      <c r="J5" s="47"/>
      <c r="K5" s="47"/>
      <c r="L5" s="47"/>
    </row>
    <row r="6" spans="1:12" s="20" customFormat="1" ht="45" customHeight="1">
      <c r="A6" s="26">
        <f>'Įvestis (atskiri klausimynai)'!A6</f>
        <v>4</v>
      </c>
      <c r="B6" s="36" t="str">
        <f>'Įvestis (atskiri klausimynai)'!B6</f>
        <v>Savo klasėje jaučiuosi gerai.</v>
      </c>
      <c r="C6" s="45"/>
      <c r="D6" s="45"/>
      <c r="E6" s="45"/>
      <c r="F6" s="45"/>
      <c r="G6" s="45"/>
      <c r="I6" s="46">
        <f>COUNTA('Įvestis (atskiri klausimynai)'!C6:IV6)</f>
        <v>0</v>
      </c>
    </row>
    <row r="7" spans="1:12" s="20" customFormat="1" ht="45" customHeight="1">
      <c r="A7" s="26">
        <f>'Įvestis (atskiri klausimynai)'!A7</f>
        <v>5</v>
      </c>
      <c r="B7" s="36" t="str">
        <f>'Įvestis (atskiri klausimynai)'!B7</f>
        <v xml:space="preserve">Jeigu mokydamasis(-si) šio dalyko įdedu pastangų, tuomet jis man sekasi. </v>
      </c>
      <c r="C7" s="45"/>
      <c r="D7" s="45"/>
      <c r="E7" s="45"/>
      <c r="F7" s="45"/>
      <c r="G7" s="45"/>
      <c r="I7" s="46">
        <f>COUNTA('Įvestis (atskiri klausimynai)'!C7:IV7)</f>
        <v>0</v>
      </c>
    </row>
    <row r="8" spans="1:12" s="20" customFormat="1" ht="45" customHeight="1">
      <c r="A8" s="26">
        <f>'Įvestis (atskiri klausimynai)'!A8</f>
        <v>6</v>
      </c>
      <c r="B8" s="36" t="str">
        <f>'Įvestis (atskiri klausimynai)'!B8</f>
        <v>Šio dalyko mokausi sparčiai.</v>
      </c>
      <c r="C8" s="45"/>
      <c r="D8" s="45"/>
      <c r="E8" s="45"/>
      <c r="F8" s="45"/>
      <c r="G8" s="45"/>
      <c r="I8" s="46">
        <f>COUNTA('Įvestis (atskiri klausimynai)'!C8:IV8)</f>
        <v>0</v>
      </c>
    </row>
    <row r="9" spans="1:12" s="20" customFormat="1" ht="45" customHeight="1">
      <c r="A9" s="26">
        <f>'Įvestis (atskiri klausimynai)'!A9</f>
        <v>7</v>
      </c>
      <c r="B9" s="36" t="str">
        <f>'Įvestis (atskiri klausimynai)'!B9</f>
        <v xml:space="preserve">Susidūręs su sunkumais pamokoje, nepasiduodu.   </v>
      </c>
      <c r="C9" s="45"/>
      <c r="D9" s="45"/>
      <c r="E9" s="45"/>
      <c r="F9" s="45"/>
      <c r="G9" s="45"/>
      <c r="I9" s="46">
        <f>COUNTA('Įvestis (atskiri klausimynai)'!C9:IV9)</f>
        <v>0</v>
      </c>
    </row>
    <row r="10" spans="1:12" s="20" customFormat="1" ht="45" customHeight="1">
      <c r="A10" s="26">
        <f>'Įvestis (atskiri klausimynai)'!A10</f>
        <v>8</v>
      </c>
      <c r="B10" s="36" t="str">
        <f>'Įvestis (atskiri klausimynai)'!B10</f>
        <v xml:space="preserve">Pamokoje tęsiu darbą ir tuomet, net jeigu medžiaga atrodo nuobodi. </v>
      </c>
      <c r="C10" s="45"/>
      <c r="D10" s="45"/>
      <c r="E10" s="45"/>
      <c r="F10" s="45"/>
      <c r="G10" s="45"/>
      <c r="I10" s="46">
        <f>COUNTA('Įvestis (atskiri klausimynai)'!C10:IV10)</f>
        <v>0</v>
      </c>
    </row>
    <row r="11" spans="1:12" s="20" customFormat="1" ht="45" customHeight="1">
      <c r="A11" s="26">
        <f>'Įvestis (atskiri klausimynai)'!A11</f>
        <v>9</v>
      </c>
      <c r="B11" s="36" t="str">
        <f>'Įvestis (atskiri klausimynai)'!B11</f>
        <v xml:space="preserve">Šis dalykas yra svarbus mano ateičiai, tolesniam mokymuisi, karjerai. </v>
      </c>
      <c r="C11" s="45"/>
      <c r="D11" s="45"/>
      <c r="E11" s="45"/>
      <c r="F11" s="45"/>
      <c r="G11" s="45"/>
      <c r="I11" s="46">
        <f>COUNTA('Įvestis (atskiri klausimynai)'!C11:IV11)</f>
        <v>0</v>
      </c>
    </row>
    <row r="12" spans="1:12" s="20" customFormat="1" ht="45" customHeight="1">
      <c r="A12" s="26">
        <f>'Įvestis (atskiri klausimynai)'!A12</f>
        <v>10</v>
      </c>
      <c r="B12" s="36" t="str">
        <f>'Įvestis (atskiri klausimynai)'!B12</f>
        <v xml:space="preserve">Šio dalyko mokausi daugiau, nei reikalauja dalyko programa.   </v>
      </c>
      <c r="C12" s="45"/>
      <c r="D12" s="45"/>
      <c r="E12" s="45"/>
      <c r="F12" s="45"/>
      <c r="G12" s="45"/>
      <c r="I12" s="46">
        <f>COUNTA('Įvestis (atskiri klausimynai)'!C12:IV12)</f>
        <v>0</v>
      </c>
    </row>
    <row r="13" spans="1:12" s="20" customFormat="1" ht="45" customHeight="1">
      <c r="A13" s="26">
        <f>'Įvestis (atskiri klausimynai)'!A13</f>
        <v>11</v>
      </c>
      <c r="B13" s="36" t="str">
        <f>'Įvestis (atskiri klausimynai)'!B13</f>
        <v>Kartais domiuosi šiuo dalyku ir laisvalaikiu.</v>
      </c>
      <c r="C13" s="45"/>
      <c r="D13" s="45"/>
      <c r="E13" s="45"/>
      <c r="F13" s="45"/>
      <c r="G13" s="45"/>
      <c r="I13" s="46">
        <f>COUNTA('Įvestis (atskiri klausimynai)'!C13:IV13)</f>
        <v>0</v>
      </c>
    </row>
    <row r="14" spans="1:12" s="20" customFormat="1" ht="45" customHeight="1">
      <c r="A14" s="26">
        <f>'Įvestis (atskiri klausimynai)'!A14</f>
        <v>12</v>
      </c>
      <c r="B14" s="36" t="str">
        <f>'Įvestis (atskiri klausimynai)'!B14</f>
        <v>Šis dalykas turi ryšį su kitais mokomaisiais dalykais.</v>
      </c>
      <c r="C14" s="45"/>
      <c r="D14" s="45"/>
      <c r="E14" s="45"/>
      <c r="F14" s="45"/>
      <c r="G14" s="45"/>
      <c r="I14" s="46">
        <f>COUNTA('Įvestis (atskiri klausimynai)'!C14:IV14)</f>
        <v>0</v>
      </c>
    </row>
    <row r="15" spans="1:12" s="20" customFormat="1" ht="45" customHeight="1">
      <c r="A15" s="26">
        <f>'Įvestis (atskiri klausimynai)'!A15</f>
        <v>13</v>
      </c>
      <c r="B15" s="36" t="str">
        <f>'Įvestis (atskiri klausimynai)'!B15</f>
        <v xml:space="preserve">Žinau, kur galima ieškoti nežinomų, nesuprantamų žodžių. </v>
      </c>
      <c r="C15" s="45"/>
      <c r="D15" s="45"/>
      <c r="E15" s="45"/>
      <c r="F15" s="45"/>
      <c r="G15" s="45"/>
      <c r="I15" s="46">
        <f>COUNTA('Įvestis (atskiri klausimynai)'!C15:IV15)</f>
        <v>0</v>
      </c>
    </row>
    <row r="16" spans="1:12" s="20" customFormat="1" ht="45" customHeight="1">
      <c r="A16" s="26">
        <f>'Įvestis (atskiri klausimynai)'!A16</f>
        <v>14</v>
      </c>
      <c r="B16" s="36" t="str">
        <f>'Įvestis (atskiri klausimynai)'!B16</f>
        <v xml:space="preserve">Moku išskirti svarbias teksto vietas. </v>
      </c>
      <c r="C16" s="45"/>
      <c r="D16" s="45"/>
      <c r="E16" s="45"/>
      <c r="F16" s="45"/>
      <c r="G16" s="45"/>
      <c r="I16" s="46">
        <f>COUNTA('Įvestis (atskiri klausimynai)'!C16:IV16)</f>
        <v>0</v>
      </c>
    </row>
    <row r="17" spans="1:9" s="20" customFormat="1" ht="45" customHeight="1">
      <c r="A17" s="26">
        <f>'Įvestis (atskiri klausimynai)'!A17</f>
        <v>15</v>
      </c>
      <c r="B17" s="36" t="str">
        <f>'Įvestis (atskiri klausimynai)'!B17</f>
        <v>Moku išreikšti teksto esmę savais žodžiais.</v>
      </c>
      <c r="C17" s="45"/>
      <c r="D17" s="45"/>
      <c r="E17" s="45"/>
      <c r="F17" s="45"/>
      <c r="G17" s="45"/>
      <c r="I17" s="46">
        <f>COUNTA('Įvestis (atskiri klausimynai)'!C17:IV17)</f>
        <v>0</v>
      </c>
    </row>
    <row r="18" spans="1:9" s="20" customFormat="1" ht="45" customHeight="1">
      <c r="A18" s="26">
        <f>'Įvestis (atskiri klausimynai)'!A18</f>
        <v>16</v>
      </c>
      <c r="B18" s="36" t="str">
        <f>'Įvestis (atskiri klausimynai)'!B18</f>
        <v xml:space="preserve">Moku analizuoti tekstą. </v>
      </c>
      <c r="C18" s="45"/>
      <c r="D18" s="45"/>
      <c r="E18" s="45"/>
      <c r="F18" s="45"/>
      <c r="G18" s="45"/>
      <c r="I18" s="46">
        <f>COUNTA('Įvestis (atskiri klausimynai)'!C18:IV18)</f>
        <v>0</v>
      </c>
    </row>
    <row r="19" spans="1:9" s="20" customFormat="1" ht="45" customHeight="1">
      <c r="A19" s="26">
        <f>'Įvestis (atskiri klausimynai)'!A19</f>
        <v>17</v>
      </c>
      <c r="B19" s="36" t="str">
        <f>'Įvestis (atskiri klausimynai)'!B19</f>
        <v xml:space="preserve">Pamokos medžiagą moku iliustruoti (pavyzdžiui, minčių žemėlapiu, paveikslėliais, schemomis). </v>
      </c>
      <c r="C19" s="45"/>
      <c r="D19" s="45"/>
      <c r="E19" s="45"/>
      <c r="F19" s="45"/>
      <c r="G19" s="45"/>
      <c r="I19" s="46">
        <f>COUNTA('Įvestis (atskiri klausimynai)'!C19:IV19)</f>
        <v>0</v>
      </c>
    </row>
    <row r="20" spans="1:9" s="20" customFormat="1" ht="45" customHeight="1">
      <c r="A20" s="26">
        <f>'Įvestis (atskiri klausimynai)'!A20</f>
        <v>18</v>
      </c>
      <c r="B20" s="36" t="str">
        <f>'Įvestis (atskiri klausimynai)'!B20</f>
        <v>Moku sudaryti savo darbo planą.</v>
      </c>
      <c r="C20" s="45"/>
      <c r="D20" s="45"/>
      <c r="E20" s="45"/>
      <c r="F20" s="45"/>
      <c r="G20" s="45"/>
      <c r="I20" s="46">
        <f>COUNTA('Įvestis (atskiri klausimynai)'!C20:IV20)</f>
        <v>0</v>
      </c>
    </row>
    <row r="21" spans="1:9" s="20" customFormat="1" ht="45" customHeight="1">
      <c r="A21" s="26">
        <f>'Įvestis (atskiri klausimynai)'!A21</f>
        <v>19</v>
      </c>
      <c r="B21" s="36" t="str">
        <f>'Įvestis (atskiri klausimynai)'!B21</f>
        <v>Žinau, kokias technikas taikyti norint gerai įsiminti mokomąją medžiagą.</v>
      </c>
      <c r="C21" s="45"/>
      <c r="D21" s="45"/>
      <c r="E21" s="45"/>
      <c r="F21" s="45"/>
      <c r="G21" s="45"/>
      <c r="I21" s="46">
        <f>COUNTA('Įvestis (atskiri klausimynai)'!C21:IV21)</f>
        <v>0</v>
      </c>
    </row>
    <row r="22" spans="1:9" s="20" customFormat="1" ht="45" customHeight="1">
      <c r="A22" s="26">
        <f>'Įvestis (atskiri klausimynai)'!A22</f>
        <v>20</v>
      </c>
      <c r="B22" s="36" t="str">
        <f>'Įvestis (atskiri klausimynai)'!B22</f>
        <v>Moku gerai pasiskirstyti laiką namų darbams.</v>
      </c>
      <c r="C22" s="45"/>
      <c r="D22" s="45"/>
      <c r="E22" s="45"/>
      <c r="F22" s="45"/>
      <c r="G22" s="45"/>
      <c r="I22" s="46">
        <f>COUNTA('Įvestis (atskiri klausimynai)'!C22:IV22)</f>
        <v>0</v>
      </c>
    </row>
    <row r="23" spans="1:9" s="20" customFormat="1" ht="45" customHeight="1">
      <c r="A23" s="26">
        <f>'Įvestis (atskiri klausimynai)'!A23</f>
        <v>21</v>
      </c>
      <c r="B23" s="36" t="str">
        <f>'Įvestis (atskiri klausimynai)'!B23</f>
        <v>Moku dirbti susikaupęs(-usi).</v>
      </c>
      <c r="C23" s="45"/>
      <c r="D23" s="45"/>
      <c r="E23" s="45"/>
      <c r="F23" s="45"/>
      <c r="G23" s="45"/>
      <c r="I23" s="46">
        <f>COUNTA('Įvestis (atskiri klausimynai)'!C23:IV23)</f>
        <v>0</v>
      </c>
    </row>
    <row r="24" spans="1:9" s="20" customFormat="1" ht="45" customHeight="1">
      <c r="A24" s="26">
        <f>'Įvestis (atskiri klausimynai)'!A24</f>
        <v>22</v>
      </c>
      <c r="B24" s="36" t="str">
        <f>'Įvestis (atskiri klausimynai)'!B24</f>
        <v>Jeigu esu suirzęs(-usi), moku nusiraminti.</v>
      </c>
      <c r="C24" s="45"/>
      <c r="D24" s="45"/>
      <c r="E24" s="45"/>
      <c r="F24" s="45"/>
      <c r="G24" s="45"/>
      <c r="I24" s="46">
        <f>COUNTA('Įvestis (atskiri klausimynai)'!C24:IV24)</f>
        <v>0</v>
      </c>
    </row>
    <row r="25" spans="1:9" s="20" customFormat="1" ht="45" customHeight="1">
      <c r="A25" s="26">
        <f>'Įvestis (atskiri klausimynai)'!A25</f>
        <v>23</v>
      </c>
      <c r="B25" s="36" t="str">
        <f>'Įvestis (atskiri klausimynai)'!B25</f>
        <v xml:space="preserve">Moku bendradarbiauti su kitais mokiniais. </v>
      </c>
      <c r="C25" s="45"/>
      <c r="D25" s="45"/>
      <c r="E25" s="45"/>
      <c r="F25" s="45"/>
      <c r="G25" s="45"/>
      <c r="I25" s="46">
        <f>COUNTA('Įvestis (atskiri klausimynai)'!C25:IV25)</f>
        <v>0</v>
      </c>
    </row>
    <row r="26" spans="1:9" s="20" customFormat="1" ht="45" customHeight="1">
      <c r="A26" s="26">
        <f>'Įvestis (atskiri klausimynai)'!A26</f>
        <v>24</v>
      </c>
      <c r="B26" s="36" t="str">
        <f>'Įvestis (atskiri klausimynai)'!B26</f>
        <v xml:space="preserve">Man drąsu kalbėti prieš visą klasę. </v>
      </c>
      <c r="C26" s="45"/>
      <c r="D26" s="45"/>
      <c r="E26" s="45"/>
      <c r="F26" s="45"/>
      <c r="G26" s="45"/>
      <c r="I26" s="46">
        <f>COUNTA('Įvestis (atskiri klausimynai)'!C26:IV26)</f>
        <v>0</v>
      </c>
    </row>
    <row r="27" spans="1:9" s="20" customFormat="1" ht="45" customHeight="1">
      <c r="A27" s="26">
        <f>'Įvestis (atskiri klausimynai)'!A27</f>
        <v>25</v>
      </c>
      <c r="B27" s="36" t="str">
        <f>'Įvestis (atskiri klausimynai)'!B27</f>
        <v>Dalyvaudamas(-a) diskusijose, moku įtikinamai argumentuoti.</v>
      </c>
      <c r="C27" s="45"/>
      <c r="D27" s="45"/>
      <c r="E27" s="45"/>
      <c r="F27" s="45"/>
      <c r="G27" s="45"/>
      <c r="I27" s="46">
        <f>COUNTA('Įvestis (atskiri klausimynai)'!C27:IV27)</f>
        <v>0</v>
      </c>
    </row>
    <row r="28" spans="1:9" s="20" customFormat="1" ht="45" customHeight="1">
      <c r="A28" s="26">
        <f>'Įvestis (atskiri klausimynai)'!A28</f>
        <v>26</v>
      </c>
      <c r="B28" s="36" t="str">
        <f>'Įvestis (atskiri klausimynai)'!B28</f>
        <v xml:space="preserve">Jeigu esu neteisus(-i), galiu tai pripažinti kitiems. </v>
      </c>
      <c r="C28" s="45"/>
      <c r="D28" s="45"/>
      <c r="E28" s="45"/>
      <c r="F28" s="45"/>
      <c r="G28" s="45"/>
      <c r="I28" s="46">
        <f>COUNTA('Įvestis (atskiri klausimynai)'!C28:IV28)</f>
        <v>0</v>
      </c>
    </row>
    <row r="29" spans="1:9" s="20" customFormat="1" ht="45" customHeight="1">
      <c r="A29" s="26">
        <f>'Įvestis (atskiri klausimynai)'!A29</f>
        <v>27</v>
      </c>
      <c r="B29" s="36" t="str">
        <f>'Įvestis (atskiri klausimynai)'!B29</f>
        <v>Moku priimti kitų kritiką.</v>
      </c>
      <c r="C29" s="45"/>
      <c r="D29" s="45"/>
      <c r="E29" s="45"/>
      <c r="F29" s="45"/>
      <c r="G29" s="45"/>
      <c r="I29" s="46">
        <f>COUNTA('Įvestis (atskiri klausimynai)'!C29:IV29)</f>
        <v>0</v>
      </c>
    </row>
    <row r="30" spans="1:9" s="20" customFormat="1" ht="45" customHeight="1">
      <c r="A30" s="26">
        <f>'Įvestis (atskiri klausimynai)'!A30</f>
        <v>28</v>
      </c>
      <c r="B30" s="36" t="str">
        <f>'Įvestis (atskiri klausimynai)'!B30</f>
        <v xml:space="preserve">Moku laikytis pokalbio taisyklių. </v>
      </c>
      <c r="C30" s="45"/>
      <c r="D30" s="45"/>
      <c r="E30" s="45"/>
      <c r="F30" s="45"/>
      <c r="G30" s="45"/>
      <c r="I30" s="46">
        <f>COUNTA('Įvestis (atskiri klausimynai)'!C30:IV30)</f>
        <v>0</v>
      </c>
    </row>
    <row r="31" spans="1:9" s="20" customFormat="1" ht="45" customHeight="1">
      <c r="A31" s="26">
        <f>'Įvestis (atskiri klausimynai)'!A31</f>
        <v>29</v>
      </c>
      <c r="B31" s="36" t="str">
        <f>'Įvestis (atskiri klausimynai)'!B31</f>
        <v>Moku klausytis kitų mokinių, jų nepertraukdamas(-a).</v>
      </c>
      <c r="C31" s="45"/>
      <c r="D31" s="45"/>
      <c r="E31" s="45"/>
      <c r="F31" s="45"/>
      <c r="G31" s="45"/>
      <c r="I31" s="46">
        <f>COUNTA('Įvestis (atskiri klausimynai)'!C31:IV31)</f>
        <v>0</v>
      </c>
    </row>
    <row r="32" spans="1:9" s="20" customFormat="1" ht="45" customHeight="1">
      <c r="A32" s="26">
        <f>'Įvestis (atskiri klausimynai)'!A32</f>
        <v>30</v>
      </c>
      <c r="B32" s="36" t="str">
        <f>'Įvestis (atskiri klausimynai)'!B32</f>
        <v>Moku vadovauti grupei.</v>
      </c>
      <c r="C32" s="45"/>
      <c r="D32" s="45"/>
      <c r="E32" s="45"/>
      <c r="F32" s="45"/>
      <c r="G32" s="45"/>
      <c r="I32" s="46">
        <f>COUNTA('Įvestis (atskiri klausimynai)'!C32:IV32)</f>
        <v>0</v>
      </c>
    </row>
    <row r="33" spans="1:9" s="20" customFormat="1" ht="45" customHeight="1">
      <c r="A33" s="26">
        <f>'Įvestis (atskiri klausimynai)'!A33</f>
        <v>31</v>
      </c>
      <c r="B33" s="36" t="str">
        <f>'Įvestis (atskiri klausimynai)'!B33</f>
        <v>Moku padėti kitiems mokiniams.</v>
      </c>
      <c r="C33" s="45"/>
      <c r="D33" s="45"/>
      <c r="E33" s="45"/>
      <c r="F33" s="45"/>
      <c r="G33" s="45"/>
      <c r="I33" s="46">
        <f>COUNTA('Įvestis (atskiri klausimynai)'!C33:IV33)</f>
        <v>0</v>
      </c>
    </row>
    <row r="34" spans="1:9" s="20" customFormat="1" ht="45" customHeight="1">
      <c r="A34" s="26">
        <f>'Įvestis (atskiri klausimynai)'!A34</f>
        <v>32</v>
      </c>
      <c r="B34" s="36" t="str">
        <f>'Įvestis (atskiri klausimynai)'!B34</f>
        <v xml:space="preserve">Užduotis pamokoje spėju atlikti laiku. </v>
      </c>
      <c r="C34" s="45"/>
      <c r="D34" s="45"/>
      <c r="E34" s="45"/>
      <c r="F34" s="45"/>
      <c r="G34" s="45"/>
      <c r="I34" s="46">
        <f>COUNTA('Įvestis (atskiri klausimynai)'!C34:IV34)</f>
        <v>0</v>
      </c>
    </row>
    <row r="35" spans="1:9" s="20" customFormat="1" ht="45" customHeight="1">
      <c r="A35" s="26">
        <f>'Įvestis (atskiri klausimynai)'!A35</f>
        <v>33</v>
      </c>
      <c r="B35" s="36" t="str">
        <f>'Įvestis (atskiri klausimynai)'!B35</f>
        <v>Namų darbų nepalieku paskutinei minutei.</v>
      </c>
      <c r="C35" s="45"/>
      <c r="D35" s="45"/>
      <c r="E35" s="45"/>
      <c r="F35" s="45"/>
      <c r="G35" s="45"/>
      <c r="I35" s="46">
        <f>COUNTA('Įvestis (atskiri klausimynai)'!C35:IV35)</f>
        <v>0</v>
      </c>
    </row>
    <row r="36" spans="1:9" s="20" customFormat="1" ht="45" customHeight="1">
      <c r="A36" s="26">
        <f>'Įvestis (atskiri klausimynai)'!A36</f>
        <v>34</v>
      </c>
      <c r="B36" s="36" t="e">
        <f>'Įvestis (atskiri klausimynai)'!B36</f>
        <v>#REF!</v>
      </c>
      <c r="C36" s="45"/>
      <c r="D36" s="45"/>
      <c r="E36" s="45"/>
      <c r="F36" s="45"/>
      <c r="G36" s="45"/>
      <c r="I36" s="46">
        <f>COUNTA('Įvestis (atskiri klausimynai)'!C36:IV36)</f>
        <v>0</v>
      </c>
    </row>
    <row r="37" spans="1:9" s="20" customFormat="1" ht="45" customHeight="1">
      <c r="A37" s="26">
        <f>'Įvestis (atskiri klausimynai)'!A37</f>
        <v>35</v>
      </c>
      <c r="B37" s="36" t="e">
        <f>'Įvestis (atskiri klausimynai)'!B37</f>
        <v>#REF!</v>
      </c>
      <c r="C37" s="45"/>
      <c r="D37" s="45"/>
      <c r="E37" s="45"/>
      <c r="F37" s="45"/>
      <c r="G37" s="45"/>
      <c r="I37" s="46">
        <f>COUNTA('Įvestis (atskiri klausimynai)'!C37:IV37)</f>
        <v>0</v>
      </c>
    </row>
    <row r="38" spans="1:9" s="20" customFormat="1" ht="45" customHeight="1">
      <c r="A38" s="26">
        <f>'Įvestis (atskiri klausimynai)'!A38</f>
        <v>36</v>
      </c>
      <c r="B38" s="36" t="e">
        <f>'Įvestis (atskiri klausimynai)'!B38</f>
        <v>#REF!</v>
      </c>
      <c r="C38" s="45"/>
      <c r="D38" s="45"/>
      <c r="E38" s="45"/>
      <c r="F38" s="45"/>
      <c r="G38" s="45"/>
      <c r="I38" s="46">
        <f>COUNTA('Įvestis (atskiri klausimynai)'!C38:IV38)</f>
        <v>0</v>
      </c>
    </row>
    <row r="39" spans="1:9" s="20" customFormat="1" ht="45" customHeight="1">
      <c r="A39" s="26">
        <f>'Įvestis (atskiri klausimynai)'!A39</f>
        <v>37</v>
      </c>
      <c r="B39" s="36" t="e">
        <f>'Įvestis (atskiri klausimynai)'!B39</f>
        <v>#REF!</v>
      </c>
      <c r="C39" s="45"/>
      <c r="D39" s="45"/>
      <c r="E39" s="45"/>
      <c r="F39" s="45"/>
      <c r="G39" s="45"/>
      <c r="I39" s="46">
        <f>COUNTA('Įvestis (atskiri klausimynai)'!C39:IV39)</f>
        <v>0</v>
      </c>
    </row>
    <row r="40" spans="1:9" s="20" customFormat="1" ht="45" customHeight="1">
      <c r="A40" s="26">
        <f>'Įvestis (atskiri klausimynai)'!A40</f>
        <v>38</v>
      </c>
      <c r="B40" s="36" t="e">
        <f>'Įvestis (atskiri klausimynai)'!B40</f>
        <v>#REF!</v>
      </c>
      <c r="C40" s="45"/>
      <c r="D40" s="45"/>
      <c r="E40" s="45"/>
      <c r="F40" s="45"/>
      <c r="G40" s="45"/>
      <c r="I40" s="46">
        <f>COUNTA('Įvestis (atskiri klausimynai)'!C40:IV40)</f>
        <v>0</v>
      </c>
    </row>
    <row r="41" spans="1:9" s="20" customFormat="1" ht="45" customHeight="1">
      <c r="A41" s="26">
        <f>'Įvestis (atskiri klausimynai)'!A41</f>
        <v>39</v>
      </c>
      <c r="B41" s="36" t="e">
        <f>'Įvestis (atskiri klausimynai)'!B41</f>
        <v>#REF!</v>
      </c>
      <c r="C41" s="45"/>
      <c r="D41" s="45"/>
      <c r="E41" s="45"/>
      <c r="F41" s="45"/>
      <c r="G41" s="45"/>
      <c r="I41" s="46">
        <f>COUNTA('Įvestis (atskiri klausimynai)'!C41:IV41)</f>
        <v>0</v>
      </c>
    </row>
    <row r="42" spans="1:9" s="20" customFormat="1" ht="45" customHeight="1">
      <c r="A42" s="26">
        <f>'Įvestis (atskiri klausimynai)'!A42</f>
        <v>40</v>
      </c>
      <c r="B42" s="36" t="e">
        <f>'Įvestis (atskiri klausimynai)'!B42</f>
        <v>#REF!</v>
      </c>
      <c r="C42" s="45"/>
      <c r="D42" s="45"/>
      <c r="E42" s="45"/>
      <c r="F42" s="45"/>
      <c r="G42" s="45"/>
      <c r="I42" s="46">
        <f>COUNTA('Įvestis (atskiri klausimynai)'!C42:IV42)</f>
        <v>0</v>
      </c>
    </row>
    <row r="43" spans="1:9" s="20" customFormat="1" ht="45" customHeight="1">
      <c r="A43" s="26">
        <f>'Įvestis (atskiri klausimynai)'!A43</f>
        <v>41</v>
      </c>
      <c r="B43" s="36" t="e">
        <f>'Įvestis (atskiri klausimynai)'!B43</f>
        <v>#REF!</v>
      </c>
      <c r="C43" s="45"/>
      <c r="D43" s="45"/>
      <c r="E43" s="45"/>
      <c r="F43" s="45"/>
      <c r="G43" s="45"/>
      <c r="I43" s="46">
        <f>COUNTA('Įvestis (atskiri klausimynai)'!C43:IV43)</f>
        <v>0</v>
      </c>
    </row>
    <row r="44" spans="1:9" s="20" customFormat="1" ht="45" customHeight="1">
      <c r="A44" s="26">
        <f>'Įvestis (atskiri klausimynai)'!A44</f>
        <v>42</v>
      </c>
      <c r="B44" s="36" t="e">
        <f>'Įvestis (atskiri klausimynai)'!B44</f>
        <v>#REF!</v>
      </c>
      <c r="C44" s="45"/>
      <c r="D44" s="45"/>
      <c r="E44" s="45"/>
      <c r="F44" s="45"/>
      <c r="G44" s="45"/>
      <c r="I44" s="46">
        <f>COUNTA('Įvestis (atskiri klausimynai)'!C44:IV44)</f>
        <v>0</v>
      </c>
    </row>
    <row r="45" spans="1:9" s="20" customFormat="1" ht="45" customHeight="1">
      <c r="A45" s="26">
        <f>'Įvestis (atskiri klausimynai)'!A45</f>
        <v>43</v>
      </c>
      <c r="B45" s="36" t="e">
        <f>'Įvestis (atskiri klausimynai)'!B45</f>
        <v>#REF!</v>
      </c>
      <c r="C45" s="45"/>
      <c r="D45" s="45"/>
      <c r="E45" s="45"/>
      <c r="F45" s="45"/>
      <c r="G45" s="45"/>
      <c r="I45" s="46">
        <f>COUNTA('Įvestis (atskiri klausimynai)'!C45:IV45)</f>
        <v>0</v>
      </c>
    </row>
    <row r="46" spans="1:9" s="20" customFormat="1" ht="45" customHeight="1">
      <c r="A46" s="26">
        <f>'Įvestis (atskiri klausimynai)'!A46</f>
        <v>44</v>
      </c>
      <c r="B46" s="36" t="e">
        <f>'Įvestis (atskiri klausimynai)'!B46</f>
        <v>#REF!</v>
      </c>
      <c r="C46" s="45"/>
      <c r="D46" s="45"/>
      <c r="E46" s="45"/>
      <c r="F46" s="45"/>
      <c r="G46" s="45"/>
      <c r="I46" s="46">
        <f>COUNTA('Įvestis (atskiri klausimynai)'!C46:IV46)</f>
        <v>0</v>
      </c>
    </row>
    <row r="47" spans="1:9" s="20" customFormat="1" ht="45" customHeight="1">
      <c r="A47" s="26">
        <f>'Įvestis (atskiri klausimynai)'!A47</f>
        <v>45</v>
      </c>
      <c r="B47" s="36" t="e">
        <f>'Įvestis (atskiri klausimynai)'!B47</f>
        <v>#REF!</v>
      </c>
      <c r="C47" s="45"/>
      <c r="D47" s="45"/>
      <c r="E47" s="45"/>
      <c r="F47" s="45"/>
      <c r="G47" s="45"/>
      <c r="I47" s="46">
        <f>COUNTA('Įvestis (atskiri klausimynai)'!C47:IV47)</f>
        <v>0</v>
      </c>
    </row>
    <row r="48" spans="1:9" s="20" customFormat="1" ht="45" customHeight="1">
      <c r="A48" s="26">
        <f>'Įvestis (atskiri klausimynai)'!A48</f>
        <v>46</v>
      </c>
      <c r="B48" s="36" t="e">
        <f>'Įvestis (atskiri klausimynai)'!B48</f>
        <v>#REF!</v>
      </c>
      <c r="C48" s="45"/>
      <c r="D48" s="45"/>
      <c r="E48" s="45"/>
      <c r="F48" s="45"/>
      <c r="G48" s="45"/>
      <c r="I48" s="46">
        <f>COUNTA('Įvestis (atskiri klausimynai)'!C48:IV48)</f>
        <v>0</v>
      </c>
    </row>
    <row r="49" spans="1:9" s="20" customFormat="1" ht="45" customHeight="1">
      <c r="A49" s="26">
        <f>'Įvestis (atskiri klausimynai)'!A49</f>
        <v>47</v>
      </c>
      <c r="B49" s="36" t="e">
        <f>'Įvestis (atskiri klausimynai)'!B49</f>
        <v>#REF!</v>
      </c>
      <c r="C49" s="45"/>
      <c r="D49" s="45"/>
      <c r="E49" s="45"/>
      <c r="F49" s="45"/>
      <c r="G49" s="45"/>
      <c r="I49" s="46">
        <f>COUNTA('Įvestis (atskiri klausimynai)'!C49:IV49)</f>
        <v>0</v>
      </c>
    </row>
    <row r="50" spans="1:9" s="20" customFormat="1" ht="45" customHeight="1">
      <c r="A50" s="26">
        <f>'Įvestis (atskiri klausimynai)'!A50</f>
        <v>48</v>
      </c>
      <c r="B50" s="36" t="e">
        <f>'Įvestis (atskiri klausimynai)'!B50</f>
        <v>#REF!</v>
      </c>
      <c r="C50" s="45"/>
      <c r="D50" s="45"/>
      <c r="E50" s="45"/>
      <c r="F50" s="45"/>
      <c r="G50" s="45"/>
      <c r="I50" s="46">
        <f>COUNTA('Įvestis (atskiri klausimynai)'!C50:IV50)</f>
        <v>0</v>
      </c>
    </row>
    <row r="51" spans="1:9" s="20" customFormat="1" ht="45" customHeight="1">
      <c r="A51" s="26">
        <f>'Įvestis (atskiri klausimynai)'!A51</f>
        <v>49</v>
      </c>
      <c r="B51" s="36" t="e">
        <f>'Įvestis (atskiri klausimynai)'!B51</f>
        <v>#REF!</v>
      </c>
      <c r="C51" s="45"/>
      <c r="D51" s="45"/>
      <c r="E51" s="45"/>
      <c r="F51" s="45"/>
      <c r="G51" s="45"/>
      <c r="I51" s="46">
        <f>COUNTA('Įvestis (atskiri klausimynai)'!C51:IV51)</f>
        <v>0</v>
      </c>
    </row>
    <row r="52" spans="1:9" s="20" customFormat="1" ht="45" customHeight="1">
      <c r="A52" s="26">
        <f>'Įvestis (atskiri klausimynai)'!A52</f>
        <v>50</v>
      </c>
      <c r="B52" s="36" t="e">
        <f>'Įvestis (atskiri klausimynai)'!B52</f>
        <v>#REF!</v>
      </c>
      <c r="C52" s="45"/>
      <c r="D52" s="45"/>
      <c r="E52" s="45"/>
      <c r="F52" s="45"/>
      <c r="G52" s="45"/>
      <c r="I52" s="46">
        <f>COUNTA('Įvestis (atskiri klausimynai)'!C52:IV52)</f>
        <v>0</v>
      </c>
    </row>
    <row r="53" spans="1:9" s="20" customFormat="1" ht="45" customHeight="1">
      <c r="A53" s="26">
        <f>'Įvestis (atskiri klausimynai)'!A53</f>
        <v>51</v>
      </c>
      <c r="B53" s="36" t="e">
        <f>'Įvestis (atskiri klausimynai)'!B53</f>
        <v>#REF!</v>
      </c>
      <c r="C53" s="45"/>
      <c r="D53" s="45"/>
      <c r="E53" s="45"/>
      <c r="F53" s="45"/>
      <c r="G53" s="45"/>
      <c r="I53" s="46">
        <f>COUNTA('Įvestis (atskiri klausimynai)'!C53:IV53)</f>
        <v>0</v>
      </c>
    </row>
    <row r="54" spans="1:9" s="20" customFormat="1" ht="45" customHeight="1">
      <c r="A54" s="26">
        <f>'Įvestis (atskiri klausimynai)'!A54</f>
        <v>52</v>
      </c>
      <c r="B54" s="36" t="e">
        <f>'Įvestis (atskiri klausimynai)'!B54</f>
        <v>#REF!</v>
      </c>
      <c r="C54" s="45"/>
      <c r="D54" s="45"/>
      <c r="E54" s="45"/>
      <c r="F54" s="45"/>
      <c r="G54" s="45"/>
      <c r="I54" s="46">
        <f>COUNTA('Įvestis (atskiri klausimynai)'!C54:IV54)</f>
        <v>0</v>
      </c>
    </row>
    <row r="55" spans="1:9" s="20" customFormat="1" ht="45" customHeight="1">
      <c r="A55" s="26">
        <f>'Įvestis (atskiri klausimynai)'!A55</f>
        <v>53</v>
      </c>
      <c r="B55" s="36" t="e">
        <f>'Įvestis (atskiri klausimynai)'!B55</f>
        <v>#REF!</v>
      </c>
      <c r="C55" s="45"/>
      <c r="D55" s="45"/>
      <c r="E55" s="45"/>
      <c r="F55" s="45"/>
      <c r="G55" s="45"/>
      <c r="I55" s="46">
        <f>COUNTA('Įvestis (atskiri klausimynai)'!C55:IV55)</f>
        <v>0</v>
      </c>
    </row>
    <row r="56" spans="1:9" s="20" customFormat="1" ht="45" customHeight="1">
      <c r="A56" s="26">
        <f>'Įvestis (atskiri klausimynai)'!A56</f>
        <v>54</v>
      </c>
      <c r="B56" s="36" t="e">
        <f>'Įvestis (atskiri klausimynai)'!B56</f>
        <v>#REF!</v>
      </c>
      <c r="C56" s="45"/>
      <c r="D56" s="45"/>
      <c r="E56" s="45"/>
      <c r="F56" s="45"/>
      <c r="G56" s="45"/>
      <c r="I56" s="46">
        <f>COUNTA('Įvestis (atskiri klausimynai)'!C56:IV56)</f>
        <v>0</v>
      </c>
    </row>
    <row r="57" spans="1:9" s="20" customFormat="1" ht="45" customHeight="1">
      <c r="A57" s="26">
        <f>'Įvestis (atskiri klausimynai)'!A57</f>
        <v>55</v>
      </c>
      <c r="B57" s="36" t="e">
        <f>'Įvestis (atskiri klausimynai)'!B57</f>
        <v>#REF!</v>
      </c>
      <c r="C57" s="45"/>
      <c r="D57" s="45"/>
      <c r="E57" s="45"/>
      <c r="F57" s="45"/>
      <c r="G57" s="45"/>
      <c r="I57" s="46">
        <f>COUNTA('Įvestis (atskiri klausimynai)'!C57:IV57)</f>
        <v>0</v>
      </c>
    </row>
    <row r="58" spans="1:9" s="20" customFormat="1" ht="45" customHeight="1">
      <c r="A58" s="26">
        <f>'Įvestis (atskiri klausimynai)'!A58</f>
        <v>56</v>
      </c>
      <c r="B58" s="36" t="e">
        <f>'Įvestis (atskiri klausimynai)'!B58</f>
        <v>#REF!</v>
      </c>
      <c r="C58" s="45"/>
      <c r="D58" s="45"/>
      <c r="E58" s="45"/>
      <c r="F58" s="45"/>
      <c r="G58" s="45"/>
      <c r="I58" s="46">
        <f>COUNTA('Įvestis (atskiri klausimynai)'!C58:IV58)</f>
        <v>0</v>
      </c>
    </row>
    <row r="59" spans="1:9" s="20" customFormat="1" ht="45" customHeight="1">
      <c r="A59" s="26">
        <f>'Įvestis (atskiri klausimynai)'!A59</f>
        <v>57</v>
      </c>
      <c r="B59" s="36" t="e">
        <f>'Įvestis (atskiri klausimynai)'!B59</f>
        <v>#REF!</v>
      </c>
      <c r="C59" s="45"/>
      <c r="D59" s="45"/>
      <c r="E59" s="45"/>
      <c r="F59" s="45"/>
      <c r="G59" s="45"/>
      <c r="I59" s="46">
        <f>COUNTA('Įvestis (atskiri klausimynai)'!C59:IV59)</f>
        <v>0</v>
      </c>
    </row>
    <row r="60" spans="1:9" s="20" customFormat="1" ht="45" customHeight="1">
      <c r="A60" s="26">
        <f>'Įvestis (atskiri klausimynai)'!A60</f>
        <v>58</v>
      </c>
      <c r="B60" s="36" t="e">
        <f>'Įvestis (atskiri klausimynai)'!B60</f>
        <v>#REF!</v>
      </c>
      <c r="C60" s="45"/>
      <c r="D60" s="45"/>
      <c r="E60" s="45"/>
      <c r="F60" s="45"/>
      <c r="G60" s="45"/>
      <c r="I60" s="46">
        <f>COUNTA('Įvestis (atskiri klausimynai)'!C60:IV60)</f>
        <v>0</v>
      </c>
    </row>
    <row r="61" spans="1:9" s="20" customFormat="1" ht="45" customHeight="1">
      <c r="A61" s="26">
        <f>'Įvestis (atskiri klausimynai)'!A61</f>
        <v>59</v>
      </c>
      <c r="B61" s="36" t="e">
        <f>'Įvestis (atskiri klausimynai)'!B61</f>
        <v>#REF!</v>
      </c>
      <c r="C61" s="45"/>
      <c r="D61" s="45"/>
      <c r="E61" s="45"/>
      <c r="F61" s="45"/>
      <c r="G61" s="45"/>
      <c r="I61" s="46">
        <f>COUNTA('Įvestis (atskiri klausimynai)'!C61:IV61)</f>
        <v>0</v>
      </c>
    </row>
    <row r="62" spans="1:9" s="20" customFormat="1" ht="45" customHeight="1">
      <c r="A62" s="26">
        <f>'Įvestis (atskiri klausimynai)'!A62</f>
        <v>60</v>
      </c>
      <c r="B62" s="36" t="e">
        <f>'Įvestis (atskiri klausimynai)'!B62</f>
        <v>#REF!</v>
      </c>
      <c r="C62" s="45"/>
      <c r="D62" s="45"/>
      <c r="E62" s="45"/>
      <c r="F62" s="45"/>
      <c r="G62" s="45"/>
      <c r="I62" s="46">
        <f>COUNTA('Įvestis (atskiri klausimynai)'!C62:IV62)</f>
        <v>0</v>
      </c>
    </row>
  </sheetData>
  <sheetProtection selectLockedCells="1" selectUnlockedCells="1"/>
  <mergeCells count="1">
    <mergeCell ref="C1:G1"/>
  </mergeCells>
  <pageMargins left="0.70833333333333337" right="0.70833333333333337" top="0.78749999999999998" bottom="0.78749999999999998" header="0.51180555555555551" footer="0.51180555555555551"/>
  <pageSetup paperSize="9" scale="64" firstPageNumber="0" orientation="portrait" horizontalDpi="300" verticalDpi="300" r:id="rId1"/>
  <headerFooter alignWithMargins="0"/>
  <colBreaks count="1" manualBreakCount="1">
    <brk id="7"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0"/>
  </sheetPr>
  <dimension ref="A1:Z62"/>
  <sheetViews>
    <sheetView showGridLines="0" zoomScaleNormal="100" workbookViewId="0">
      <pane xSplit="2" ySplit="1" topLeftCell="C2" activePane="bottomRight" state="frozen"/>
      <selection pane="bottomRight" activeCell="C2" sqref="C2"/>
      <selection pane="bottomLeft" activeCell="A2" sqref="A2"/>
      <selection pane="topRight" activeCell="C1" sqref="C1"/>
    </sheetView>
  </sheetViews>
  <sheetFormatPr defaultColWidth="11.42578125" defaultRowHeight="12.75"/>
  <cols>
    <col min="1" max="1" width="7.85546875" style="20" customWidth="1"/>
    <col min="2" max="2" width="72" style="20" customWidth="1"/>
    <col min="3" max="3" width="17.42578125" style="31" customWidth="1"/>
    <col min="4" max="4" width="18.42578125" style="20" customWidth="1"/>
    <col min="5" max="7" width="7" style="20" customWidth="1"/>
    <col min="8" max="19" width="6.85546875" style="31" customWidth="1"/>
    <col min="20" max="20" width="13" style="20" bestFit="1" customWidth="1"/>
    <col min="21" max="16384" width="11.42578125" style="20"/>
  </cols>
  <sheetData>
    <row r="1" spans="1:20" customFormat="1" ht="25.5">
      <c r="A1" s="23" t="s">
        <v>63</v>
      </c>
      <c r="B1" s="24" t="s">
        <v>60</v>
      </c>
      <c r="C1" s="25" t="s">
        <v>64</v>
      </c>
      <c r="D1" s="25" t="s">
        <v>65</v>
      </c>
      <c r="E1" s="32" t="s">
        <v>66</v>
      </c>
      <c r="F1" s="25" t="s">
        <v>67</v>
      </c>
      <c r="G1" s="25" t="s">
        <v>68</v>
      </c>
      <c r="H1" s="33" t="s">
        <v>69</v>
      </c>
      <c r="I1" s="34">
        <v>1</v>
      </c>
      <c r="J1" s="34">
        <v>2</v>
      </c>
      <c r="K1" s="34">
        <v>3</v>
      </c>
      <c r="L1" s="34">
        <v>4</v>
      </c>
      <c r="M1" s="35" t="s">
        <v>70</v>
      </c>
      <c r="N1" s="35"/>
      <c r="O1" s="35"/>
      <c r="P1" s="35"/>
      <c r="Q1" s="35"/>
      <c r="R1" s="35"/>
      <c r="S1" s="35" t="s">
        <v>71</v>
      </c>
      <c r="T1" s="35" t="s">
        <v>72</v>
      </c>
    </row>
    <row r="2" spans="1:20" ht="45" customHeight="1">
      <c r="A2" s="26">
        <f>'Įvestis (atskiri klausimynai)'!A3</f>
        <v>1</v>
      </c>
      <c r="B2" s="36" t="str">
        <f>'Įvestis (atskiri klausimynai)'!B3</f>
        <v xml:space="preserve">Gerai sutariu su savo mokytojais. </v>
      </c>
      <c r="C2" s="37" t="e">
        <f t="shared" ref="C2:C33" si="0">(1*I2+2*J2+3*K2+4*L2)/SUM(I2:L2)</f>
        <v>#DIV/0!</v>
      </c>
      <c r="D2" s="38"/>
      <c r="E2" s="39" t="e">
        <f t="shared" ref="E2:E33" si="1">H2/F2</f>
        <v>#DIV/0!</v>
      </c>
      <c r="F2" s="26">
        <f t="shared" ref="F2:F33" si="2">SUM(I2:L2)</f>
        <v>0</v>
      </c>
      <c r="G2" s="26">
        <f t="shared" ref="G2:G33" si="3">M2</f>
        <v>0</v>
      </c>
      <c r="H2" s="31">
        <f t="shared" ref="H2:H33" si="4">SUM(K2:L2)</f>
        <v>0</v>
      </c>
      <c r="I2" s="31">
        <f>IF(COUNTIF('Įvestis (atskiri klausimynai)'!C3:IV3,1)&gt;0,COUNTIF('Įvestis (atskiri klausimynai)'!C3:IV3,1),'Įvestis (suskaičiuota)'!C3)</f>
        <v>0</v>
      </c>
      <c r="J2" s="31">
        <f>IF(COUNTIF('Įvestis (atskiri klausimynai)'!C3:IV3,2)&gt;0,COUNTIF('Įvestis (atskiri klausimynai)'!C3:IV3,2),'Įvestis (suskaičiuota)'!D3)</f>
        <v>0</v>
      </c>
      <c r="K2" s="31">
        <f>IF(COUNTIF('Įvestis (atskiri klausimynai)'!C3:IV3,3)&gt;0,COUNTIF('Įvestis (atskiri klausimynai)'!C3:IV3,3),'Įvestis (suskaičiuota)'!E3)</f>
        <v>0</v>
      </c>
      <c r="L2" s="31">
        <f>IF(COUNTIF('Įvestis (atskiri klausimynai)'!C3:IV3,4)&gt;0,COUNTIF('Įvestis (atskiri klausimynai)'!C3:IV3,4),'Įvestis (suskaičiuota)'!F3)</f>
        <v>0</v>
      </c>
      <c r="M2" s="31">
        <f>IF(COUNTIF('Įvestis (atskiri klausimynai)'!C3:IV3,0)&gt;0,COUNTIF('Įvestis (atskiri klausimynai)'!C3:IV3,0),'Įvestis (suskaičiuota)'!G3)</f>
        <v>0</v>
      </c>
      <c r="N2" s="31">
        <v>1</v>
      </c>
      <c r="O2" s="31">
        <v>2</v>
      </c>
      <c r="P2" s="31">
        <v>3</v>
      </c>
      <c r="Q2" s="31">
        <v>4</v>
      </c>
      <c r="R2" s="31" t="s">
        <v>73</v>
      </c>
      <c r="S2" s="31" t="e">
        <f t="shared" ref="S2:S33" si="5">SQRT((I2*(1-C2)^2+J2*(2-C2)^2+K2*(3-C2)^2+L2*(4-C2)^2)/(SUM(I2:L2)-1))</f>
        <v>#DIV/0!</v>
      </c>
      <c r="T2" s="31"/>
    </row>
    <row r="3" spans="1:20" ht="45" customHeight="1">
      <c r="A3" s="26">
        <f>'Įvestis (atskiri klausimynai)'!A4</f>
        <v>2</v>
      </c>
      <c r="B3" s="36" t="str">
        <f>'Įvestis (atskiri klausimynai)'!B4</f>
        <v xml:space="preserve">Esu patenkintas(-a) savo mokytojų darbu.  </v>
      </c>
      <c r="C3" s="37" t="e">
        <f t="shared" si="0"/>
        <v>#DIV/0!</v>
      </c>
      <c r="D3" s="38"/>
      <c r="E3" s="39" t="e">
        <f t="shared" si="1"/>
        <v>#DIV/0!</v>
      </c>
      <c r="F3" s="26">
        <f t="shared" si="2"/>
        <v>0</v>
      </c>
      <c r="G3" s="26">
        <f t="shared" si="3"/>
        <v>0</v>
      </c>
      <c r="H3" s="31">
        <f t="shared" si="4"/>
        <v>0</v>
      </c>
      <c r="I3" s="31">
        <f>IF(COUNTIF('Įvestis (atskiri klausimynai)'!C4:IV4,1)&gt;0,COUNTIF('Įvestis (atskiri klausimynai)'!C4:IV4,1),'Įvestis (suskaičiuota)'!C4)</f>
        <v>0</v>
      </c>
      <c r="J3" s="31">
        <f>IF(COUNTIF('Įvestis (atskiri klausimynai)'!C4:IV4,2)&gt;0,COUNTIF('Įvestis (atskiri klausimynai)'!C4:IV4,2),'Įvestis (suskaičiuota)'!D4)</f>
        <v>0</v>
      </c>
      <c r="K3" s="31">
        <f>IF(COUNTIF('Įvestis (atskiri klausimynai)'!C4:IV4,3)&gt;0,COUNTIF('Įvestis (atskiri klausimynai)'!C4:IV4,3),'Įvestis (suskaičiuota)'!E4)</f>
        <v>0</v>
      </c>
      <c r="L3" s="31">
        <f>IF(COUNTIF('Įvestis (atskiri klausimynai)'!C4:IV4,4)&gt;0,COUNTIF('Įvestis (atskiri klausimynai)'!C4:IV4,4),'Įvestis (suskaičiuota)'!F4)</f>
        <v>0</v>
      </c>
      <c r="M3" s="31">
        <f>IF(COUNTIF('Įvestis (atskiri klausimynai)'!C4:IV4,0)&gt;0,COUNTIF('Įvestis (atskiri klausimynai)'!C4:IV4,0),'Įvestis (suskaičiuota)'!G4)</f>
        <v>0</v>
      </c>
      <c r="N3" s="31">
        <v>1</v>
      </c>
      <c r="O3" s="31">
        <v>2</v>
      </c>
      <c r="P3" s="31">
        <v>3</v>
      </c>
      <c r="Q3" s="31">
        <v>4</v>
      </c>
      <c r="R3" s="31" t="s">
        <v>73</v>
      </c>
      <c r="S3" s="31" t="e">
        <f t="shared" si="5"/>
        <v>#DIV/0!</v>
      </c>
      <c r="T3" s="31"/>
    </row>
    <row r="4" spans="1:20" ht="45" customHeight="1">
      <c r="A4" s="26">
        <f>'Įvestis (atskiri klausimynai)'!A5</f>
        <v>3</v>
      </c>
      <c r="B4" s="36" t="str">
        <f>'Įvestis (atskiri klausimynai)'!B5</f>
        <v>Didžiuojuosi savo mokykla.</v>
      </c>
      <c r="C4" s="37" t="e">
        <f t="shared" si="0"/>
        <v>#DIV/0!</v>
      </c>
      <c r="D4" s="38"/>
      <c r="E4" s="39" t="e">
        <f t="shared" si="1"/>
        <v>#DIV/0!</v>
      </c>
      <c r="F4" s="26">
        <f t="shared" si="2"/>
        <v>0</v>
      </c>
      <c r="G4" s="26">
        <f t="shared" si="3"/>
        <v>0</v>
      </c>
      <c r="H4" s="31">
        <f t="shared" si="4"/>
        <v>0</v>
      </c>
      <c r="I4" s="31">
        <f>IF(COUNTIF('Įvestis (atskiri klausimynai)'!C5:IV5,1)&gt;0,COUNTIF('Įvestis (atskiri klausimynai)'!C5:IV5,1),'Įvestis (suskaičiuota)'!C5)</f>
        <v>0</v>
      </c>
      <c r="J4" s="31">
        <f>IF(COUNTIF('Įvestis (atskiri klausimynai)'!C5:IV5,2)&gt;0,COUNTIF('Įvestis (atskiri klausimynai)'!C5:IV5,2),'Įvestis (suskaičiuota)'!D5)</f>
        <v>0</v>
      </c>
      <c r="K4" s="31">
        <f>IF(COUNTIF('Įvestis (atskiri klausimynai)'!C5:IV5,3)&gt;0,COUNTIF('Įvestis (atskiri klausimynai)'!C5:IV5,3),'Įvestis (suskaičiuota)'!E5)</f>
        <v>0</v>
      </c>
      <c r="L4" s="31">
        <f>IF(COUNTIF('Įvestis (atskiri klausimynai)'!C5:IV5,4)&gt;0,COUNTIF('Įvestis (atskiri klausimynai)'!C5:IV5,4),'Įvestis (suskaičiuota)'!F5)</f>
        <v>0</v>
      </c>
      <c r="M4" s="31">
        <f>IF(COUNTIF('Įvestis (atskiri klausimynai)'!C5:IV5,0)&gt;0,COUNTIF('Įvestis (atskiri klausimynai)'!C5:IV5,0),'Įvestis (suskaičiuota)'!G5)</f>
        <v>0</v>
      </c>
      <c r="N4" s="31">
        <v>1</v>
      </c>
      <c r="O4" s="31">
        <v>2</v>
      </c>
      <c r="P4" s="31">
        <v>3</v>
      </c>
      <c r="Q4" s="31">
        <v>4</v>
      </c>
      <c r="R4" s="31" t="s">
        <v>73</v>
      </c>
      <c r="S4" s="31" t="e">
        <f t="shared" si="5"/>
        <v>#DIV/0!</v>
      </c>
      <c r="T4" s="31"/>
    </row>
    <row r="5" spans="1:20" ht="45" customHeight="1">
      <c r="A5" s="26">
        <f>'Įvestis (atskiri klausimynai)'!A6</f>
        <v>4</v>
      </c>
      <c r="B5" s="36" t="str">
        <f>'Įvestis (atskiri klausimynai)'!B6</f>
        <v>Savo klasėje jaučiuosi gerai.</v>
      </c>
      <c r="C5" s="37" t="e">
        <f t="shared" si="0"/>
        <v>#DIV/0!</v>
      </c>
      <c r="D5" s="38"/>
      <c r="E5" s="39" t="e">
        <f t="shared" si="1"/>
        <v>#DIV/0!</v>
      </c>
      <c r="F5" s="26">
        <f t="shared" si="2"/>
        <v>0</v>
      </c>
      <c r="G5" s="26">
        <f t="shared" si="3"/>
        <v>0</v>
      </c>
      <c r="H5" s="31">
        <f t="shared" si="4"/>
        <v>0</v>
      </c>
      <c r="I5" s="31">
        <f>IF(COUNTIF('Įvestis (atskiri klausimynai)'!C6:IV6,1)&gt;0,COUNTIF('Įvestis (atskiri klausimynai)'!C6:IV6,1),'Įvestis (suskaičiuota)'!C6)</f>
        <v>0</v>
      </c>
      <c r="J5" s="31">
        <f>IF(COUNTIF('Įvestis (atskiri klausimynai)'!C6:IV6,2)&gt;0,COUNTIF('Įvestis (atskiri klausimynai)'!C6:IV6,2),'Įvestis (suskaičiuota)'!D6)</f>
        <v>0</v>
      </c>
      <c r="K5" s="31">
        <f>IF(COUNTIF('Įvestis (atskiri klausimynai)'!C6:IV6,3)&gt;0,COUNTIF('Įvestis (atskiri klausimynai)'!C6:IV6,3),'Įvestis (suskaičiuota)'!E6)</f>
        <v>0</v>
      </c>
      <c r="L5" s="31">
        <f>IF(COUNTIF('Įvestis (atskiri klausimynai)'!C6:IV6,4)&gt;0,COUNTIF('Įvestis (atskiri klausimynai)'!C6:IV6,4),'Įvestis (suskaičiuota)'!F6)</f>
        <v>0</v>
      </c>
      <c r="M5" s="31">
        <f>IF(COUNTIF('Įvestis (atskiri klausimynai)'!C6:IV6,0)&gt;0,COUNTIF('Įvestis (atskiri klausimynai)'!C6:IV6,0),'Įvestis (suskaičiuota)'!G6)</f>
        <v>0</v>
      </c>
      <c r="N5" s="31">
        <v>1</v>
      </c>
      <c r="O5" s="31">
        <v>2</v>
      </c>
      <c r="P5" s="31">
        <v>3</v>
      </c>
      <c r="Q5" s="31">
        <v>4</v>
      </c>
      <c r="R5" s="31" t="s">
        <v>73</v>
      </c>
      <c r="S5" s="31" t="e">
        <f t="shared" si="5"/>
        <v>#DIV/0!</v>
      </c>
      <c r="T5" s="31"/>
    </row>
    <row r="6" spans="1:20" ht="45" customHeight="1">
      <c r="A6" s="26">
        <f>'Įvestis (atskiri klausimynai)'!A7</f>
        <v>5</v>
      </c>
      <c r="B6" s="36" t="str">
        <f>'Įvestis (atskiri klausimynai)'!B7</f>
        <v xml:space="preserve">Jeigu mokydamasis(-si) šio dalyko įdedu pastangų, tuomet jis man sekasi. </v>
      </c>
      <c r="C6" s="37" t="e">
        <f t="shared" si="0"/>
        <v>#DIV/0!</v>
      </c>
      <c r="D6" s="38"/>
      <c r="E6" s="39" t="e">
        <f t="shared" si="1"/>
        <v>#DIV/0!</v>
      </c>
      <c r="F6" s="26">
        <f t="shared" si="2"/>
        <v>0</v>
      </c>
      <c r="G6" s="26">
        <f t="shared" si="3"/>
        <v>0</v>
      </c>
      <c r="H6" s="31">
        <f t="shared" si="4"/>
        <v>0</v>
      </c>
      <c r="I6" s="31">
        <f>IF(COUNTIF('Įvestis (atskiri klausimynai)'!C7:IV7,1)&gt;0,COUNTIF('Įvestis (atskiri klausimynai)'!C7:IV7,1),'Įvestis (suskaičiuota)'!C7)</f>
        <v>0</v>
      </c>
      <c r="J6" s="31">
        <f>IF(COUNTIF('Įvestis (atskiri klausimynai)'!C7:IV7,2)&gt;0,COUNTIF('Įvestis (atskiri klausimynai)'!C7:IV7,2),'Įvestis (suskaičiuota)'!D7)</f>
        <v>0</v>
      </c>
      <c r="K6" s="31">
        <f>IF(COUNTIF('Įvestis (atskiri klausimynai)'!C7:IV7,3)&gt;0,COUNTIF('Įvestis (atskiri klausimynai)'!C7:IV7,3),'Įvestis (suskaičiuota)'!E7)</f>
        <v>0</v>
      </c>
      <c r="L6" s="31">
        <f>IF(COUNTIF('Įvestis (atskiri klausimynai)'!C7:IV7,4)&gt;0,COUNTIF('Įvestis (atskiri klausimynai)'!C7:IV7,4),'Įvestis (suskaičiuota)'!F7)</f>
        <v>0</v>
      </c>
      <c r="M6" s="31">
        <f>IF(COUNTIF('Įvestis (atskiri klausimynai)'!C7:IV7,0)&gt;0,COUNTIF('Įvestis (atskiri klausimynai)'!C7:IV7,0),'Įvestis (suskaičiuota)'!G7)</f>
        <v>0</v>
      </c>
      <c r="N6" s="31">
        <v>1</v>
      </c>
      <c r="O6" s="31">
        <v>2</v>
      </c>
      <c r="P6" s="31">
        <v>3</v>
      </c>
      <c r="Q6" s="31">
        <v>4</v>
      </c>
      <c r="R6" s="31" t="s">
        <v>73</v>
      </c>
      <c r="S6" s="31" t="e">
        <f t="shared" si="5"/>
        <v>#DIV/0!</v>
      </c>
      <c r="T6" s="31">
        <v>100000000</v>
      </c>
    </row>
    <row r="7" spans="1:20" ht="45" customHeight="1">
      <c r="A7" s="26">
        <f>'Įvestis (atskiri klausimynai)'!A8</f>
        <v>6</v>
      </c>
      <c r="B7" s="36" t="str">
        <f>'Įvestis (atskiri klausimynai)'!B8</f>
        <v>Šio dalyko mokausi sparčiai.</v>
      </c>
      <c r="C7" s="37" t="e">
        <f t="shared" si="0"/>
        <v>#DIV/0!</v>
      </c>
      <c r="D7" s="38"/>
      <c r="E7" s="39" t="e">
        <f t="shared" si="1"/>
        <v>#DIV/0!</v>
      </c>
      <c r="F7" s="26">
        <f t="shared" si="2"/>
        <v>0</v>
      </c>
      <c r="G7" s="26">
        <f t="shared" si="3"/>
        <v>0</v>
      </c>
      <c r="H7" s="31">
        <f t="shared" si="4"/>
        <v>0</v>
      </c>
      <c r="I7" s="31">
        <f>IF(COUNTIF('Įvestis (atskiri klausimynai)'!C8:IV8,1)&gt;0,COUNTIF('Įvestis (atskiri klausimynai)'!C8:IV8,1),'Įvestis (suskaičiuota)'!C8)</f>
        <v>0</v>
      </c>
      <c r="J7" s="31">
        <f>IF(COUNTIF('Įvestis (atskiri klausimynai)'!C8:IV8,2)&gt;0,COUNTIF('Įvestis (atskiri klausimynai)'!C8:IV8,2),'Įvestis (suskaičiuota)'!D8)</f>
        <v>0</v>
      </c>
      <c r="K7" s="31">
        <f>IF(COUNTIF('Įvestis (atskiri klausimynai)'!C8:IV8,3)&gt;0,COUNTIF('Įvestis (atskiri klausimynai)'!C8:IV8,3),'Įvestis (suskaičiuota)'!E8)</f>
        <v>0</v>
      </c>
      <c r="L7" s="31">
        <f>IF(COUNTIF('Įvestis (atskiri klausimynai)'!C8:IV8,4)&gt;0,COUNTIF('Įvestis (atskiri klausimynai)'!C8:IV8,4),'Įvestis (suskaičiuota)'!F8)</f>
        <v>0</v>
      </c>
      <c r="M7" s="31">
        <f>IF(COUNTIF('Įvestis (atskiri klausimynai)'!C8:IV8,0)&gt;0,COUNTIF('Įvestis (atskiri klausimynai)'!C8:IV8,0),'Įvestis (suskaičiuota)'!G8)</f>
        <v>0</v>
      </c>
      <c r="N7" s="31">
        <v>1</v>
      </c>
      <c r="O7" s="31">
        <v>2</v>
      </c>
      <c r="P7" s="31">
        <v>3</v>
      </c>
      <c r="Q7" s="31">
        <v>4</v>
      </c>
      <c r="R7" s="31" t="s">
        <v>73</v>
      </c>
      <c r="S7" s="31" t="e">
        <f t="shared" si="5"/>
        <v>#DIV/0!</v>
      </c>
      <c r="T7" s="31">
        <v>-100000000</v>
      </c>
    </row>
    <row r="8" spans="1:20" ht="45" customHeight="1">
      <c r="A8" s="26">
        <f>'Įvestis (atskiri klausimynai)'!A9</f>
        <v>7</v>
      </c>
      <c r="B8" s="36" t="str">
        <f>'Įvestis (atskiri klausimynai)'!B9</f>
        <v xml:space="preserve">Susidūręs su sunkumais pamokoje, nepasiduodu.   </v>
      </c>
      <c r="C8" s="37" t="e">
        <f t="shared" si="0"/>
        <v>#DIV/0!</v>
      </c>
      <c r="D8" s="38"/>
      <c r="E8" s="39" t="e">
        <f t="shared" si="1"/>
        <v>#DIV/0!</v>
      </c>
      <c r="F8" s="26">
        <f t="shared" si="2"/>
        <v>0</v>
      </c>
      <c r="G8" s="26">
        <f t="shared" si="3"/>
        <v>0</v>
      </c>
      <c r="H8" s="31">
        <f t="shared" si="4"/>
        <v>0</v>
      </c>
      <c r="I8" s="31">
        <f>IF(COUNTIF('Įvestis (atskiri klausimynai)'!C9:IV9,1)&gt;0,COUNTIF('Įvestis (atskiri klausimynai)'!C9:IV9,1),'Įvestis (suskaičiuota)'!C9)</f>
        <v>0</v>
      </c>
      <c r="J8" s="31">
        <f>IF(COUNTIF('Įvestis (atskiri klausimynai)'!C9:IV9,2)&gt;0,COUNTIF('Įvestis (atskiri klausimynai)'!C9:IV9,2),'Įvestis (suskaičiuota)'!D9)</f>
        <v>0</v>
      </c>
      <c r="K8" s="31">
        <f>IF(COUNTIF('Įvestis (atskiri klausimynai)'!C9:IV9,3)&gt;0,COUNTIF('Įvestis (atskiri klausimynai)'!C9:IV9,3),'Įvestis (suskaičiuota)'!E9)</f>
        <v>0</v>
      </c>
      <c r="L8" s="31">
        <f>IF(COUNTIF('Įvestis (atskiri klausimynai)'!C9:IV9,4)&gt;0,COUNTIF('Įvestis (atskiri klausimynai)'!C9:IV9,4),'Įvestis (suskaičiuota)'!F9)</f>
        <v>0</v>
      </c>
      <c r="M8" s="31">
        <f>IF(COUNTIF('Įvestis (atskiri klausimynai)'!C9:IV9,0)&gt;0,COUNTIF('Įvestis (atskiri klausimynai)'!C9:IV9,0),'Įvestis (suskaičiuota)'!G9)</f>
        <v>0</v>
      </c>
      <c r="N8" s="31">
        <v>1</v>
      </c>
      <c r="O8" s="31">
        <v>2</v>
      </c>
      <c r="P8" s="31">
        <v>3</v>
      </c>
      <c r="Q8" s="31">
        <v>4</v>
      </c>
      <c r="R8" s="31" t="s">
        <v>73</v>
      </c>
      <c r="S8" s="31" t="e">
        <f t="shared" si="5"/>
        <v>#DIV/0!</v>
      </c>
      <c r="T8" s="31"/>
    </row>
    <row r="9" spans="1:20" ht="45" customHeight="1">
      <c r="A9" s="26">
        <f>'Įvestis (atskiri klausimynai)'!A10</f>
        <v>8</v>
      </c>
      <c r="B9" s="36" t="str">
        <f>'Įvestis (atskiri klausimynai)'!B10</f>
        <v xml:space="preserve">Pamokoje tęsiu darbą ir tuomet, net jeigu medžiaga atrodo nuobodi. </v>
      </c>
      <c r="C9" s="37" t="e">
        <f t="shared" si="0"/>
        <v>#DIV/0!</v>
      </c>
      <c r="D9" s="38"/>
      <c r="E9" s="39" t="e">
        <f t="shared" si="1"/>
        <v>#DIV/0!</v>
      </c>
      <c r="F9" s="26">
        <f t="shared" si="2"/>
        <v>0</v>
      </c>
      <c r="G9" s="26">
        <f t="shared" si="3"/>
        <v>0</v>
      </c>
      <c r="H9" s="31">
        <f t="shared" si="4"/>
        <v>0</v>
      </c>
      <c r="I9" s="31">
        <f>IF(COUNTIF('Įvestis (atskiri klausimynai)'!C10:IV10,1)&gt;0,COUNTIF('Įvestis (atskiri klausimynai)'!C10:IV10,1),'Įvestis (suskaičiuota)'!C10)</f>
        <v>0</v>
      </c>
      <c r="J9" s="31">
        <f>IF(COUNTIF('Įvestis (atskiri klausimynai)'!C10:IV10,2)&gt;0,COUNTIF('Įvestis (atskiri klausimynai)'!C10:IV10,2),'Įvestis (suskaičiuota)'!D10)</f>
        <v>0</v>
      </c>
      <c r="K9" s="31">
        <f>IF(COUNTIF('Įvestis (atskiri klausimynai)'!C10:IV10,3)&gt;0,COUNTIF('Įvestis (atskiri klausimynai)'!C10:IV10,3),'Įvestis (suskaičiuota)'!E10)</f>
        <v>0</v>
      </c>
      <c r="L9" s="31">
        <f>IF(COUNTIF('Įvestis (atskiri klausimynai)'!C10:IV10,4)&gt;0,COUNTIF('Įvestis (atskiri klausimynai)'!C10:IV10,4),'Įvestis (suskaičiuota)'!F10)</f>
        <v>0</v>
      </c>
      <c r="M9" s="31">
        <f>IF(COUNTIF('Įvestis (atskiri klausimynai)'!C10:IV10,0)&gt;0,COUNTIF('Įvestis (atskiri klausimynai)'!C10:IV10,0),'Įvestis (suskaičiuota)'!G10)</f>
        <v>0</v>
      </c>
      <c r="N9" s="31">
        <v>1</v>
      </c>
      <c r="O9" s="31">
        <v>2</v>
      </c>
      <c r="P9" s="31">
        <v>3</v>
      </c>
      <c r="Q9" s="31">
        <v>4</v>
      </c>
      <c r="R9" s="31" t="s">
        <v>73</v>
      </c>
      <c r="S9" s="31" t="e">
        <f t="shared" si="5"/>
        <v>#DIV/0!</v>
      </c>
      <c r="T9" s="31"/>
    </row>
    <row r="10" spans="1:20" ht="45" customHeight="1">
      <c r="A10" s="26">
        <f>'Įvestis (atskiri klausimynai)'!A11</f>
        <v>9</v>
      </c>
      <c r="B10" s="36" t="str">
        <f>'Įvestis (atskiri klausimynai)'!B11</f>
        <v xml:space="preserve">Šis dalykas yra svarbus mano ateičiai, tolesniam mokymuisi, karjerai. </v>
      </c>
      <c r="C10" s="37" t="e">
        <f t="shared" si="0"/>
        <v>#DIV/0!</v>
      </c>
      <c r="D10" s="38"/>
      <c r="E10" s="39" t="e">
        <f t="shared" si="1"/>
        <v>#DIV/0!</v>
      </c>
      <c r="F10" s="26">
        <f t="shared" si="2"/>
        <v>0</v>
      </c>
      <c r="G10" s="26">
        <f t="shared" si="3"/>
        <v>0</v>
      </c>
      <c r="H10" s="31">
        <f t="shared" si="4"/>
        <v>0</v>
      </c>
      <c r="I10" s="31">
        <f>IF(COUNTIF('Įvestis (atskiri klausimynai)'!C11:IV11,1)&gt;0,COUNTIF('Įvestis (atskiri klausimynai)'!C11:IV11,1),'Įvestis (suskaičiuota)'!C11)</f>
        <v>0</v>
      </c>
      <c r="J10" s="31">
        <f>IF(COUNTIF('Įvestis (atskiri klausimynai)'!C11:IV11,2)&gt;0,COUNTIF('Įvestis (atskiri klausimynai)'!C11:IV11,2),'Įvestis (suskaičiuota)'!D11)</f>
        <v>0</v>
      </c>
      <c r="K10" s="31">
        <f>IF(COUNTIF('Įvestis (atskiri klausimynai)'!C11:IV11,3)&gt;0,COUNTIF('Įvestis (atskiri klausimynai)'!C11:IV11,3),'Įvestis (suskaičiuota)'!E11)</f>
        <v>0</v>
      </c>
      <c r="L10" s="31">
        <f>IF(COUNTIF('Įvestis (atskiri klausimynai)'!C11:IV11,4)&gt;0,COUNTIF('Įvestis (atskiri klausimynai)'!C11:IV11,4),'Įvestis (suskaičiuota)'!F11)</f>
        <v>0</v>
      </c>
      <c r="M10" s="31">
        <f>IF(COUNTIF('Įvestis (atskiri klausimynai)'!C11:IV11,0)&gt;0,COUNTIF('Įvestis (atskiri klausimynai)'!C11:IV11,0),'Įvestis (suskaičiuota)'!G11)</f>
        <v>0</v>
      </c>
      <c r="N10" s="31">
        <v>1</v>
      </c>
      <c r="O10" s="31">
        <v>2</v>
      </c>
      <c r="P10" s="31">
        <v>3</v>
      </c>
      <c r="Q10" s="31">
        <v>4</v>
      </c>
      <c r="R10" s="31" t="s">
        <v>73</v>
      </c>
      <c r="S10" s="31" t="e">
        <f t="shared" si="5"/>
        <v>#DIV/0!</v>
      </c>
      <c r="T10" s="31">
        <v>100000000</v>
      </c>
    </row>
    <row r="11" spans="1:20" ht="45" customHeight="1">
      <c r="A11" s="26">
        <f>'Įvestis (atskiri klausimynai)'!A12</f>
        <v>10</v>
      </c>
      <c r="B11" s="36" t="str">
        <f>'Įvestis (atskiri klausimynai)'!B12</f>
        <v xml:space="preserve">Šio dalyko mokausi daugiau, nei reikalauja dalyko programa.   </v>
      </c>
      <c r="C11" s="37" t="e">
        <f t="shared" si="0"/>
        <v>#DIV/0!</v>
      </c>
      <c r="D11" s="38"/>
      <c r="E11" s="39" t="e">
        <f t="shared" si="1"/>
        <v>#DIV/0!</v>
      </c>
      <c r="F11" s="26">
        <f t="shared" si="2"/>
        <v>0</v>
      </c>
      <c r="G11" s="26">
        <f t="shared" si="3"/>
        <v>0</v>
      </c>
      <c r="H11" s="31">
        <f t="shared" si="4"/>
        <v>0</v>
      </c>
      <c r="I11" s="31">
        <f>IF(COUNTIF('Įvestis (atskiri klausimynai)'!C12:IV12,1)&gt;0,COUNTIF('Įvestis (atskiri klausimynai)'!C12:IV12,1),'Įvestis (suskaičiuota)'!C12)</f>
        <v>0</v>
      </c>
      <c r="J11" s="31">
        <f>IF(COUNTIF('Įvestis (atskiri klausimynai)'!C12:IV12,2)&gt;0,COUNTIF('Įvestis (atskiri klausimynai)'!C12:IV12,2),'Įvestis (suskaičiuota)'!D12)</f>
        <v>0</v>
      </c>
      <c r="K11" s="31">
        <f>IF(COUNTIF('Įvestis (atskiri klausimynai)'!C12:IV12,3)&gt;0,COUNTIF('Įvestis (atskiri klausimynai)'!C12:IV12,3),'Įvestis (suskaičiuota)'!E12)</f>
        <v>0</v>
      </c>
      <c r="L11" s="31">
        <f>IF(COUNTIF('Įvestis (atskiri klausimynai)'!C12:IV12,4)&gt;0,COUNTIF('Įvestis (atskiri klausimynai)'!C12:IV12,4),'Įvestis (suskaičiuota)'!F12)</f>
        <v>0</v>
      </c>
      <c r="M11" s="31">
        <f>IF(COUNTIF('Įvestis (atskiri klausimynai)'!C12:IV12,0)&gt;0,COUNTIF('Įvestis (atskiri klausimynai)'!C12:IV12,0),'Įvestis (suskaičiuota)'!G12)</f>
        <v>0</v>
      </c>
      <c r="N11" s="31">
        <v>1</v>
      </c>
      <c r="O11" s="31">
        <v>2</v>
      </c>
      <c r="P11" s="31">
        <v>3</v>
      </c>
      <c r="Q11" s="31">
        <v>4</v>
      </c>
      <c r="R11" s="31" t="s">
        <v>73</v>
      </c>
      <c r="S11" s="31" t="e">
        <f t="shared" si="5"/>
        <v>#DIV/0!</v>
      </c>
      <c r="T11" s="31">
        <v>-100000000</v>
      </c>
    </row>
    <row r="12" spans="1:20" ht="45" customHeight="1">
      <c r="A12" s="26">
        <f>'Įvestis (atskiri klausimynai)'!A13</f>
        <v>11</v>
      </c>
      <c r="B12" s="36" t="str">
        <f>'Įvestis (atskiri klausimynai)'!B13</f>
        <v>Kartais domiuosi šiuo dalyku ir laisvalaikiu.</v>
      </c>
      <c r="C12" s="37" t="e">
        <f t="shared" si="0"/>
        <v>#DIV/0!</v>
      </c>
      <c r="D12" s="38"/>
      <c r="E12" s="39" t="e">
        <f t="shared" si="1"/>
        <v>#DIV/0!</v>
      </c>
      <c r="F12" s="26">
        <f t="shared" si="2"/>
        <v>0</v>
      </c>
      <c r="G12" s="26">
        <f t="shared" si="3"/>
        <v>0</v>
      </c>
      <c r="H12" s="31">
        <f t="shared" si="4"/>
        <v>0</v>
      </c>
      <c r="I12" s="31">
        <f>IF(COUNTIF('Įvestis (atskiri klausimynai)'!C13:IV13,1)&gt;0,COUNTIF('Įvestis (atskiri klausimynai)'!C13:IV13,1),'Įvestis (suskaičiuota)'!C13)</f>
        <v>0</v>
      </c>
      <c r="J12" s="31">
        <f>IF(COUNTIF('Įvestis (atskiri klausimynai)'!C13:IV13,2)&gt;0,COUNTIF('Įvestis (atskiri klausimynai)'!C13:IV13,2),'Įvestis (suskaičiuota)'!D13)</f>
        <v>0</v>
      </c>
      <c r="K12" s="31">
        <f>IF(COUNTIF('Įvestis (atskiri klausimynai)'!C13:IV13,3)&gt;0,COUNTIF('Įvestis (atskiri klausimynai)'!C13:IV13,3),'Įvestis (suskaičiuota)'!E13)</f>
        <v>0</v>
      </c>
      <c r="L12" s="31">
        <f>IF(COUNTIF('Įvestis (atskiri klausimynai)'!C13:IV13,4)&gt;0,COUNTIF('Įvestis (atskiri klausimynai)'!C13:IV13,4),'Įvestis (suskaičiuota)'!F13)</f>
        <v>0</v>
      </c>
      <c r="M12" s="31">
        <f>IF(COUNTIF('Įvestis (atskiri klausimynai)'!C13:IV13,0)&gt;0,COUNTIF('Įvestis (atskiri klausimynai)'!C13:IV13,0),'Įvestis (suskaičiuota)'!G13)</f>
        <v>0</v>
      </c>
      <c r="N12" s="31">
        <v>1</v>
      </c>
      <c r="O12" s="31">
        <v>2</v>
      </c>
      <c r="P12" s="31">
        <v>3</v>
      </c>
      <c r="Q12" s="31">
        <v>4</v>
      </c>
      <c r="R12" s="31" t="s">
        <v>73</v>
      </c>
      <c r="S12" s="31" t="e">
        <f t="shared" si="5"/>
        <v>#DIV/0!</v>
      </c>
      <c r="T12" s="31"/>
    </row>
    <row r="13" spans="1:20" ht="45" customHeight="1">
      <c r="A13" s="26">
        <f>'Įvestis (atskiri klausimynai)'!A14</f>
        <v>12</v>
      </c>
      <c r="B13" s="36" t="str">
        <f>'Įvestis (atskiri klausimynai)'!B14</f>
        <v>Šis dalykas turi ryšį su kitais mokomaisiais dalykais.</v>
      </c>
      <c r="C13" s="37" t="e">
        <f t="shared" si="0"/>
        <v>#DIV/0!</v>
      </c>
      <c r="D13" s="38"/>
      <c r="E13" s="39" t="e">
        <f t="shared" si="1"/>
        <v>#DIV/0!</v>
      </c>
      <c r="F13" s="26">
        <f t="shared" si="2"/>
        <v>0</v>
      </c>
      <c r="G13" s="26">
        <f t="shared" si="3"/>
        <v>0</v>
      </c>
      <c r="H13" s="31">
        <f t="shared" si="4"/>
        <v>0</v>
      </c>
      <c r="I13" s="31">
        <f>IF(COUNTIF('Įvestis (atskiri klausimynai)'!C14:IV14,1)&gt;0,COUNTIF('Įvestis (atskiri klausimynai)'!C14:IV14,1),'Įvestis (suskaičiuota)'!C14)</f>
        <v>0</v>
      </c>
      <c r="J13" s="31">
        <f>IF(COUNTIF('Įvestis (atskiri klausimynai)'!C14:IV14,2)&gt;0,COUNTIF('Įvestis (atskiri klausimynai)'!C14:IV14,2),'Įvestis (suskaičiuota)'!D14)</f>
        <v>0</v>
      </c>
      <c r="K13" s="31">
        <f>IF(COUNTIF('Įvestis (atskiri klausimynai)'!C14:IV14,3)&gt;0,COUNTIF('Įvestis (atskiri klausimynai)'!C14:IV14,3),'Įvestis (suskaičiuota)'!E14)</f>
        <v>0</v>
      </c>
      <c r="L13" s="31">
        <f>IF(COUNTIF('Įvestis (atskiri klausimynai)'!C14:IV14,4)&gt;0,COUNTIF('Įvestis (atskiri klausimynai)'!C14:IV14,4),'Įvestis (suskaičiuota)'!F14)</f>
        <v>0</v>
      </c>
      <c r="M13" s="31">
        <f>IF(COUNTIF('Įvestis (atskiri klausimynai)'!C14:IV14,0)&gt;0,COUNTIF('Įvestis (atskiri klausimynai)'!C14:IV14,0),'Įvestis (suskaičiuota)'!G14)</f>
        <v>0</v>
      </c>
      <c r="N13" s="31">
        <v>1</v>
      </c>
      <c r="O13" s="31">
        <v>2</v>
      </c>
      <c r="P13" s="31">
        <v>3</v>
      </c>
      <c r="Q13" s="31">
        <v>4</v>
      </c>
      <c r="R13" s="31" t="s">
        <v>73</v>
      </c>
      <c r="S13" s="31" t="e">
        <f t="shared" si="5"/>
        <v>#DIV/0!</v>
      </c>
      <c r="T13" s="31"/>
    </row>
    <row r="14" spans="1:20" ht="45" customHeight="1">
      <c r="A14" s="26">
        <f>'Įvestis (atskiri klausimynai)'!A15</f>
        <v>13</v>
      </c>
      <c r="B14" s="36" t="str">
        <f>'Įvestis (atskiri klausimynai)'!B15</f>
        <v xml:space="preserve">Žinau, kur galima ieškoti nežinomų, nesuprantamų žodžių. </v>
      </c>
      <c r="C14" s="37" t="e">
        <f t="shared" si="0"/>
        <v>#DIV/0!</v>
      </c>
      <c r="D14" s="38"/>
      <c r="E14" s="39" t="e">
        <f t="shared" si="1"/>
        <v>#DIV/0!</v>
      </c>
      <c r="F14" s="26">
        <f t="shared" si="2"/>
        <v>0</v>
      </c>
      <c r="G14" s="26">
        <f t="shared" si="3"/>
        <v>0</v>
      </c>
      <c r="H14" s="31">
        <f t="shared" si="4"/>
        <v>0</v>
      </c>
      <c r="I14" s="31">
        <f>IF(COUNTIF('Įvestis (atskiri klausimynai)'!C15:IV15,1)&gt;0,COUNTIF('Įvestis (atskiri klausimynai)'!C15:IV15,1),'Įvestis (suskaičiuota)'!C15)</f>
        <v>0</v>
      </c>
      <c r="J14" s="31">
        <f>IF(COUNTIF('Įvestis (atskiri klausimynai)'!C15:IV15,2)&gt;0,COUNTIF('Įvestis (atskiri klausimynai)'!C15:IV15,2),'Įvestis (suskaičiuota)'!D15)</f>
        <v>0</v>
      </c>
      <c r="K14" s="31">
        <f>IF(COUNTIF('Įvestis (atskiri klausimynai)'!C15:IV15,3)&gt;0,COUNTIF('Įvestis (atskiri klausimynai)'!C15:IV15,3),'Įvestis (suskaičiuota)'!E15)</f>
        <v>0</v>
      </c>
      <c r="L14" s="31">
        <f>IF(COUNTIF('Įvestis (atskiri klausimynai)'!C15:IV15,4)&gt;0,COUNTIF('Įvestis (atskiri klausimynai)'!C15:IV15,4),'Įvestis (suskaičiuota)'!F15)</f>
        <v>0</v>
      </c>
      <c r="M14" s="31">
        <f>IF(COUNTIF('Įvestis (atskiri klausimynai)'!C15:IV15,0)&gt;0,COUNTIF('Įvestis (atskiri klausimynai)'!C15:IV15,0),'Įvestis (suskaičiuota)'!G15)</f>
        <v>0</v>
      </c>
      <c r="N14" s="31">
        <v>1</v>
      </c>
      <c r="O14" s="31">
        <v>2</v>
      </c>
      <c r="P14" s="31">
        <v>3</v>
      </c>
      <c r="Q14" s="31">
        <v>4</v>
      </c>
      <c r="R14" s="31" t="s">
        <v>73</v>
      </c>
      <c r="S14" s="31" t="e">
        <f t="shared" si="5"/>
        <v>#DIV/0!</v>
      </c>
      <c r="T14" s="31"/>
    </row>
    <row r="15" spans="1:20" ht="45" customHeight="1">
      <c r="A15" s="26">
        <f>'Įvestis (atskiri klausimynai)'!A16</f>
        <v>14</v>
      </c>
      <c r="B15" s="36" t="str">
        <f>'Įvestis (atskiri klausimynai)'!B16</f>
        <v xml:space="preserve">Moku išskirti svarbias teksto vietas. </v>
      </c>
      <c r="C15" s="37" t="e">
        <f t="shared" si="0"/>
        <v>#DIV/0!</v>
      </c>
      <c r="D15" s="38"/>
      <c r="E15" s="39" t="e">
        <f t="shared" si="1"/>
        <v>#DIV/0!</v>
      </c>
      <c r="F15" s="26">
        <f t="shared" si="2"/>
        <v>0</v>
      </c>
      <c r="G15" s="26">
        <f t="shared" si="3"/>
        <v>0</v>
      </c>
      <c r="H15" s="31">
        <f t="shared" si="4"/>
        <v>0</v>
      </c>
      <c r="I15" s="31">
        <f>IF(COUNTIF('Įvestis (atskiri klausimynai)'!C16:IV16,1)&gt;0,COUNTIF('Įvestis (atskiri klausimynai)'!C16:IV16,1),'Įvestis (suskaičiuota)'!C16)</f>
        <v>0</v>
      </c>
      <c r="J15" s="31">
        <f>IF(COUNTIF('Įvestis (atskiri klausimynai)'!C16:IV16,2)&gt;0,COUNTIF('Įvestis (atskiri klausimynai)'!C16:IV16,2),'Įvestis (suskaičiuota)'!D16)</f>
        <v>0</v>
      </c>
      <c r="K15" s="31">
        <f>IF(COUNTIF('Įvestis (atskiri klausimynai)'!C16:IV16,3)&gt;0,COUNTIF('Įvestis (atskiri klausimynai)'!C16:IV16,3),'Įvestis (suskaičiuota)'!E16)</f>
        <v>0</v>
      </c>
      <c r="L15" s="31">
        <f>IF(COUNTIF('Įvestis (atskiri klausimynai)'!C16:IV16,4)&gt;0,COUNTIF('Įvestis (atskiri klausimynai)'!C16:IV16,4),'Įvestis (suskaičiuota)'!F16)</f>
        <v>0</v>
      </c>
      <c r="M15" s="31">
        <f>IF(COUNTIF('Įvestis (atskiri klausimynai)'!C16:IV16,0)&gt;0,COUNTIF('Įvestis (atskiri klausimynai)'!C16:IV16,0),'Įvestis (suskaičiuota)'!G16)</f>
        <v>0</v>
      </c>
      <c r="N15" s="31">
        <v>1</v>
      </c>
      <c r="O15" s="31">
        <v>2</v>
      </c>
      <c r="P15" s="31">
        <v>3</v>
      </c>
      <c r="Q15" s="31">
        <v>4</v>
      </c>
      <c r="R15" s="31" t="s">
        <v>73</v>
      </c>
      <c r="S15" s="31" t="e">
        <f t="shared" si="5"/>
        <v>#DIV/0!</v>
      </c>
      <c r="T15" s="31">
        <v>100000000</v>
      </c>
    </row>
    <row r="16" spans="1:20" ht="45" customHeight="1">
      <c r="A16" s="26">
        <f>'Įvestis (atskiri klausimynai)'!A17</f>
        <v>15</v>
      </c>
      <c r="B16" s="36" t="str">
        <f>'Įvestis (atskiri klausimynai)'!B17</f>
        <v>Moku išreikšti teksto esmę savais žodžiais.</v>
      </c>
      <c r="C16" s="37" t="e">
        <f t="shared" si="0"/>
        <v>#DIV/0!</v>
      </c>
      <c r="D16" s="38"/>
      <c r="E16" s="39" t="e">
        <f t="shared" si="1"/>
        <v>#DIV/0!</v>
      </c>
      <c r="F16" s="26">
        <f t="shared" si="2"/>
        <v>0</v>
      </c>
      <c r="G16" s="26">
        <f t="shared" si="3"/>
        <v>0</v>
      </c>
      <c r="H16" s="31">
        <f t="shared" si="4"/>
        <v>0</v>
      </c>
      <c r="I16" s="31">
        <f>IF(COUNTIF('Įvestis (atskiri klausimynai)'!C17:IV17,1)&gt;0,COUNTIF('Įvestis (atskiri klausimynai)'!C17:IV17,1),'Įvestis (suskaičiuota)'!C17)</f>
        <v>0</v>
      </c>
      <c r="J16" s="31">
        <f>IF(COUNTIF('Įvestis (atskiri klausimynai)'!C17:IV17,2)&gt;0,COUNTIF('Įvestis (atskiri klausimynai)'!C17:IV17,2),'Įvestis (suskaičiuota)'!D17)</f>
        <v>0</v>
      </c>
      <c r="K16" s="31">
        <f>IF(COUNTIF('Įvestis (atskiri klausimynai)'!C17:IV17,3)&gt;0,COUNTIF('Įvestis (atskiri klausimynai)'!C17:IV17,3),'Įvestis (suskaičiuota)'!E17)</f>
        <v>0</v>
      </c>
      <c r="L16" s="31">
        <f>IF(COUNTIF('Įvestis (atskiri klausimynai)'!C17:IV17,4)&gt;0,COUNTIF('Įvestis (atskiri klausimynai)'!C17:IV17,4),'Įvestis (suskaičiuota)'!F17)</f>
        <v>0</v>
      </c>
      <c r="M16" s="31">
        <f>IF(COUNTIF('Įvestis (atskiri klausimynai)'!C17:IV17,0)&gt;0,COUNTIF('Įvestis (atskiri klausimynai)'!C17:IV17,0),'Įvestis (suskaičiuota)'!G17)</f>
        <v>0</v>
      </c>
      <c r="N16" s="31">
        <v>1</v>
      </c>
      <c r="O16" s="31">
        <v>2</v>
      </c>
      <c r="P16" s="31">
        <v>3</v>
      </c>
      <c r="Q16" s="31">
        <v>4</v>
      </c>
      <c r="R16" s="31" t="s">
        <v>73</v>
      </c>
      <c r="S16" s="31" t="e">
        <f t="shared" si="5"/>
        <v>#DIV/0!</v>
      </c>
      <c r="T16" s="31">
        <v>-100000000</v>
      </c>
    </row>
    <row r="17" spans="1:20" ht="45" customHeight="1">
      <c r="A17" s="26">
        <f>'Įvestis (atskiri klausimynai)'!A18</f>
        <v>16</v>
      </c>
      <c r="B17" s="36" t="str">
        <f>'Įvestis (atskiri klausimynai)'!B18</f>
        <v xml:space="preserve">Moku analizuoti tekstą. </v>
      </c>
      <c r="C17" s="37" t="e">
        <f t="shared" si="0"/>
        <v>#DIV/0!</v>
      </c>
      <c r="D17" s="38"/>
      <c r="E17" s="39" t="e">
        <f t="shared" si="1"/>
        <v>#DIV/0!</v>
      </c>
      <c r="F17" s="26">
        <f t="shared" si="2"/>
        <v>0</v>
      </c>
      <c r="G17" s="26">
        <f t="shared" si="3"/>
        <v>0</v>
      </c>
      <c r="H17" s="31">
        <f t="shared" si="4"/>
        <v>0</v>
      </c>
      <c r="I17" s="31">
        <f>IF(COUNTIF('Įvestis (atskiri klausimynai)'!C18:IV18,1)&gt;0,COUNTIF('Įvestis (atskiri klausimynai)'!C18:IV18,1),'Įvestis (suskaičiuota)'!C18)</f>
        <v>0</v>
      </c>
      <c r="J17" s="31">
        <f>IF(COUNTIF('Įvestis (atskiri klausimynai)'!C18:IV18,2)&gt;0,COUNTIF('Įvestis (atskiri klausimynai)'!C18:IV18,2),'Įvestis (suskaičiuota)'!D18)</f>
        <v>0</v>
      </c>
      <c r="K17" s="31">
        <f>IF(COUNTIF('Įvestis (atskiri klausimynai)'!C18:IV18,3)&gt;0,COUNTIF('Įvestis (atskiri klausimynai)'!C18:IV18,3),'Įvestis (suskaičiuota)'!E18)</f>
        <v>0</v>
      </c>
      <c r="L17" s="31">
        <f>IF(COUNTIF('Įvestis (atskiri klausimynai)'!C18:IV18,4)&gt;0,COUNTIF('Įvestis (atskiri klausimynai)'!C18:IV18,4),'Įvestis (suskaičiuota)'!F18)</f>
        <v>0</v>
      </c>
      <c r="M17" s="31">
        <f>IF(COUNTIF('Įvestis (atskiri klausimynai)'!C18:IV18,0)&gt;0,COUNTIF('Įvestis (atskiri klausimynai)'!C18:IV18,0),'Įvestis (suskaičiuota)'!G18)</f>
        <v>0</v>
      </c>
      <c r="N17" s="31">
        <v>1</v>
      </c>
      <c r="O17" s="31">
        <v>2</v>
      </c>
      <c r="P17" s="31">
        <v>3</v>
      </c>
      <c r="Q17" s="31">
        <v>4</v>
      </c>
      <c r="R17" s="31" t="s">
        <v>73</v>
      </c>
      <c r="S17" s="31" t="e">
        <f t="shared" si="5"/>
        <v>#DIV/0!</v>
      </c>
      <c r="T17" s="31"/>
    </row>
    <row r="18" spans="1:20" ht="45" customHeight="1">
      <c r="A18" s="26">
        <f>'Įvestis (atskiri klausimynai)'!A19</f>
        <v>17</v>
      </c>
      <c r="B18" s="36" t="str">
        <f>'Įvestis (atskiri klausimynai)'!B19</f>
        <v xml:space="preserve">Pamokos medžiagą moku iliustruoti (pavyzdžiui, minčių žemėlapiu, paveikslėliais, schemomis). </v>
      </c>
      <c r="C18" s="37" t="e">
        <f t="shared" si="0"/>
        <v>#DIV/0!</v>
      </c>
      <c r="D18" s="38"/>
      <c r="E18" s="39" t="e">
        <f t="shared" si="1"/>
        <v>#DIV/0!</v>
      </c>
      <c r="F18" s="26">
        <f t="shared" si="2"/>
        <v>0</v>
      </c>
      <c r="G18" s="26">
        <f t="shared" si="3"/>
        <v>0</v>
      </c>
      <c r="H18" s="31">
        <f t="shared" si="4"/>
        <v>0</v>
      </c>
      <c r="I18" s="31">
        <f>IF(COUNTIF('Įvestis (atskiri klausimynai)'!C19:IV19,1)&gt;0,COUNTIF('Įvestis (atskiri klausimynai)'!C19:IV19,1),'Įvestis (suskaičiuota)'!C19)</f>
        <v>0</v>
      </c>
      <c r="J18" s="31">
        <f>IF(COUNTIF('Įvestis (atskiri klausimynai)'!C19:IV19,2)&gt;0,COUNTIF('Įvestis (atskiri klausimynai)'!C19:IV19,2),'Įvestis (suskaičiuota)'!D19)</f>
        <v>0</v>
      </c>
      <c r="K18" s="31">
        <f>IF(COUNTIF('Įvestis (atskiri klausimynai)'!C19:IV19,3)&gt;0,COUNTIF('Įvestis (atskiri klausimynai)'!C19:IV19,3),'Įvestis (suskaičiuota)'!E19)</f>
        <v>0</v>
      </c>
      <c r="L18" s="31">
        <f>IF(COUNTIF('Įvestis (atskiri klausimynai)'!C19:IV19,4)&gt;0,COUNTIF('Įvestis (atskiri klausimynai)'!C19:IV19,4),'Įvestis (suskaičiuota)'!F19)</f>
        <v>0</v>
      </c>
      <c r="M18" s="31">
        <f>IF(COUNTIF('Įvestis (atskiri klausimynai)'!C19:IV19,0)&gt;0,COUNTIF('Įvestis (atskiri klausimynai)'!C19:IV19,0),'Įvestis (suskaičiuota)'!G19)</f>
        <v>0</v>
      </c>
      <c r="N18" s="31">
        <v>1</v>
      </c>
      <c r="O18" s="31">
        <v>2</v>
      </c>
      <c r="P18" s="31">
        <v>3</v>
      </c>
      <c r="Q18" s="31">
        <v>4</v>
      </c>
      <c r="R18" s="31" t="s">
        <v>73</v>
      </c>
      <c r="S18" s="31" t="e">
        <f t="shared" si="5"/>
        <v>#DIV/0!</v>
      </c>
      <c r="T18" s="31"/>
    </row>
    <row r="19" spans="1:20" ht="45" customHeight="1">
      <c r="A19" s="26">
        <f>'Įvestis (atskiri klausimynai)'!A20</f>
        <v>18</v>
      </c>
      <c r="B19" s="36" t="str">
        <f>'Įvestis (atskiri klausimynai)'!B20</f>
        <v>Moku sudaryti savo darbo planą.</v>
      </c>
      <c r="C19" s="37" t="e">
        <f t="shared" si="0"/>
        <v>#DIV/0!</v>
      </c>
      <c r="D19" s="38"/>
      <c r="E19" s="39" t="e">
        <f t="shared" si="1"/>
        <v>#DIV/0!</v>
      </c>
      <c r="F19" s="26">
        <f t="shared" si="2"/>
        <v>0</v>
      </c>
      <c r="G19" s="26">
        <f t="shared" si="3"/>
        <v>0</v>
      </c>
      <c r="H19" s="31">
        <f t="shared" si="4"/>
        <v>0</v>
      </c>
      <c r="I19" s="31">
        <f>IF(COUNTIF('Įvestis (atskiri klausimynai)'!C20:IV20,1)&gt;0,COUNTIF('Įvestis (atskiri klausimynai)'!C20:IV20,1),'Įvestis (suskaičiuota)'!C20)</f>
        <v>0</v>
      </c>
      <c r="J19" s="31">
        <f>IF(COUNTIF('Įvestis (atskiri klausimynai)'!C20:IV20,2)&gt;0,COUNTIF('Įvestis (atskiri klausimynai)'!C20:IV20,2),'Įvestis (suskaičiuota)'!D20)</f>
        <v>0</v>
      </c>
      <c r="K19" s="31">
        <f>IF(COUNTIF('Įvestis (atskiri klausimynai)'!C20:IV20,3)&gt;0,COUNTIF('Įvestis (atskiri klausimynai)'!C20:IV20,3),'Įvestis (suskaičiuota)'!E20)</f>
        <v>0</v>
      </c>
      <c r="L19" s="31">
        <f>IF(COUNTIF('Įvestis (atskiri klausimynai)'!C20:IV20,4)&gt;0,COUNTIF('Įvestis (atskiri klausimynai)'!C20:IV20,4),'Įvestis (suskaičiuota)'!F20)</f>
        <v>0</v>
      </c>
      <c r="M19" s="31">
        <f>IF(COUNTIF('Įvestis (atskiri klausimynai)'!C20:IV20,0)&gt;0,COUNTIF('Įvestis (atskiri klausimynai)'!C20:IV20,0),'Įvestis (suskaičiuota)'!G20)</f>
        <v>0</v>
      </c>
      <c r="N19" s="31">
        <v>1</v>
      </c>
      <c r="O19" s="31">
        <v>2</v>
      </c>
      <c r="P19" s="31">
        <v>3</v>
      </c>
      <c r="Q19" s="31">
        <v>4</v>
      </c>
      <c r="R19" s="31" t="s">
        <v>73</v>
      </c>
      <c r="S19" s="31" t="e">
        <f t="shared" si="5"/>
        <v>#DIV/0!</v>
      </c>
      <c r="T19" s="31"/>
    </row>
    <row r="20" spans="1:20" ht="45" customHeight="1">
      <c r="A20" s="26">
        <f>'Įvestis (atskiri klausimynai)'!A21</f>
        <v>19</v>
      </c>
      <c r="B20" s="36" t="str">
        <f>'Įvestis (atskiri klausimynai)'!B21</f>
        <v>Žinau, kokias technikas taikyti norint gerai įsiminti mokomąją medžiagą.</v>
      </c>
      <c r="C20" s="37" t="e">
        <f t="shared" si="0"/>
        <v>#DIV/0!</v>
      </c>
      <c r="D20" s="38"/>
      <c r="E20" s="39" t="e">
        <f t="shared" si="1"/>
        <v>#DIV/0!</v>
      </c>
      <c r="F20" s="26">
        <f t="shared" si="2"/>
        <v>0</v>
      </c>
      <c r="G20" s="26">
        <f t="shared" si="3"/>
        <v>0</v>
      </c>
      <c r="H20" s="31">
        <f t="shared" si="4"/>
        <v>0</v>
      </c>
      <c r="I20" s="31">
        <f>IF(COUNTIF('Įvestis (atskiri klausimynai)'!C21:IV21,1)&gt;0,COUNTIF('Įvestis (atskiri klausimynai)'!C21:IV21,1),'Įvestis (suskaičiuota)'!C21)</f>
        <v>0</v>
      </c>
      <c r="J20" s="31">
        <f>IF(COUNTIF('Įvestis (atskiri klausimynai)'!C21:IV21,2)&gt;0,COUNTIF('Įvestis (atskiri klausimynai)'!C21:IV21,2),'Įvestis (suskaičiuota)'!D21)</f>
        <v>0</v>
      </c>
      <c r="K20" s="31">
        <f>IF(COUNTIF('Įvestis (atskiri klausimynai)'!C21:IV21,3)&gt;0,COUNTIF('Įvestis (atskiri klausimynai)'!C21:IV21,3),'Įvestis (suskaičiuota)'!E21)</f>
        <v>0</v>
      </c>
      <c r="L20" s="31">
        <f>IF(COUNTIF('Įvestis (atskiri klausimynai)'!C21:IV21,4)&gt;0,COUNTIF('Įvestis (atskiri klausimynai)'!C21:IV21,4),'Įvestis (suskaičiuota)'!F21)</f>
        <v>0</v>
      </c>
      <c r="M20" s="31">
        <f>IF(COUNTIF('Įvestis (atskiri klausimynai)'!C21:IV21,0)&gt;0,COUNTIF('Įvestis (atskiri klausimynai)'!C21:IV21,0),'Įvestis (suskaičiuota)'!G21)</f>
        <v>0</v>
      </c>
      <c r="N20" s="31">
        <v>1</v>
      </c>
      <c r="O20" s="31">
        <v>2</v>
      </c>
      <c r="P20" s="31">
        <v>3</v>
      </c>
      <c r="Q20" s="31">
        <v>4</v>
      </c>
      <c r="R20" s="31" t="s">
        <v>73</v>
      </c>
      <c r="S20" s="31" t="e">
        <f t="shared" si="5"/>
        <v>#DIV/0!</v>
      </c>
      <c r="T20" s="31"/>
    </row>
    <row r="21" spans="1:20" ht="45" customHeight="1">
      <c r="A21" s="26">
        <f>'Įvestis (atskiri klausimynai)'!A22</f>
        <v>20</v>
      </c>
      <c r="B21" s="36" t="str">
        <f>'Įvestis (atskiri klausimynai)'!B22</f>
        <v>Moku gerai pasiskirstyti laiką namų darbams.</v>
      </c>
      <c r="C21" s="37" t="e">
        <f t="shared" si="0"/>
        <v>#DIV/0!</v>
      </c>
      <c r="D21" s="38"/>
      <c r="E21" s="39" t="e">
        <f t="shared" si="1"/>
        <v>#DIV/0!</v>
      </c>
      <c r="F21" s="26">
        <f t="shared" si="2"/>
        <v>0</v>
      </c>
      <c r="G21" s="26">
        <f t="shared" si="3"/>
        <v>0</v>
      </c>
      <c r="H21" s="31">
        <f t="shared" si="4"/>
        <v>0</v>
      </c>
      <c r="I21" s="31">
        <f>IF(COUNTIF('Įvestis (atskiri klausimynai)'!C22:IV22,1)&gt;0,COUNTIF('Įvestis (atskiri klausimynai)'!C22:IV22,1),'Įvestis (suskaičiuota)'!C22)</f>
        <v>0</v>
      </c>
      <c r="J21" s="31">
        <f>IF(COUNTIF('Įvestis (atskiri klausimynai)'!C22:IV22,2)&gt;0,COUNTIF('Įvestis (atskiri klausimynai)'!C22:IV22,2),'Įvestis (suskaičiuota)'!D22)</f>
        <v>0</v>
      </c>
      <c r="K21" s="31">
        <f>IF(COUNTIF('Įvestis (atskiri klausimynai)'!C22:IV22,3)&gt;0,COUNTIF('Įvestis (atskiri klausimynai)'!C22:IV22,3),'Įvestis (suskaičiuota)'!E22)</f>
        <v>0</v>
      </c>
      <c r="L21" s="31">
        <f>IF(COUNTIF('Įvestis (atskiri klausimynai)'!C22:IV22,4)&gt;0,COUNTIF('Įvestis (atskiri klausimynai)'!C22:IV22,4),'Įvestis (suskaičiuota)'!F22)</f>
        <v>0</v>
      </c>
      <c r="M21" s="31">
        <f>IF(COUNTIF('Įvestis (atskiri klausimynai)'!C22:IV22,0)&gt;0,COUNTIF('Įvestis (atskiri klausimynai)'!C22:IV22,0),'Įvestis (suskaičiuota)'!G22)</f>
        <v>0</v>
      </c>
      <c r="N21" s="31">
        <v>1</v>
      </c>
      <c r="O21" s="31">
        <v>2</v>
      </c>
      <c r="P21" s="31">
        <v>3</v>
      </c>
      <c r="Q21" s="31">
        <v>4</v>
      </c>
      <c r="R21" s="31" t="s">
        <v>73</v>
      </c>
      <c r="S21" s="31" t="e">
        <f t="shared" si="5"/>
        <v>#DIV/0!</v>
      </c>
      <c r="T21" s="31">
        <v>100000000</v>
      </c>
    </row>
    <row r="22" spans="1:20" ht="45" customHeight="1">
      <c r="A22" s="26">
        <f>'Įvestis (atskiri klausimynai)'!A23</f>
        <v>21</v>
      </c>
      <c r="B22" s="36" t="str">
        <f>'Įvestis (atskiri klausimynai)'!B23</f>
        <v>Moku dirbti susikaupęs(-usi).</v>
      </c>
      <c r="C22" s="37" t="e">
        <f t="shared" si="0"/>
        <v>#DIV/0!</v>
      </c>
      <c r="D22" s="38"/>
      <c r="E22" s="39" t="e">
        <f t="shared" si="1"/>
        <v>#DIV/0!</v>
      </c>
      <c r="F22" s="26">
        <f t="shared" si="2"/>
        <v>0</v>
      </c>
      <c r="G22" s="26">
        <f t="shared" si="3"/>
        <v>0</v>
      </c>
      <c r="H22" s="31">
        <f t="shared" si="4"/>
        <v>0</v>
      </c>
      <c r="I22" s="31">
        <f>IF(COUNTIF('Įvestis (atskiri klausimynai)'!C23:IV23,1)&gt;0,COUNTIF('Įvestis (atskiri klausimynai)'!C23:IV23,1),'Įvestis (suskaičiuota)'!C23)</f>
        <v>0</v>
      </c>
      <c r="J22" s="31">
        <f>IF(COUNTIF('Įvestis (atskiri klausimynai)'!C23:IV23,2)&gt;0,COUNTIF('Įvestis (atskiri klausimynai)'!C23:IV23,2),'Įvestis (suskaičiuota)'!D23)</f>
        <v>0</v>
      </c>
      <c r="K22" s="31">
        <f>IF(COUNTIF('Įvestis (atskiri klausimynai)'!C23:IV23,3)&gt;0,COUNTIF('Įvestis (atskiri klausimynai)'!C23:IV23,3),'Įvestis (suskaičiuota)'!E23)</f>
        <v>0</v>
      </c>
      <c r="L22" s="31">
        <f>IF(COUNTIF('Įvestis (atskiri klausimynai)'!C23:IV23,4)&gt;0,COUNTIF('Įvestis (atskiri klausimynai)'!C23:IV23,4),'Įvestis (suskaičiuota)'!F23)</f>
        <v>0</v>
      </c>
      <c r="M22" s="31">
        <f>IF(COUNTIF('Įvestis (atskiri klausimynai)'!C23:IV23,0)&gt;0,COUNTIF('Įvestis (atskiri klausimynai)'!C23:IV23,0),'Įvestis (suskaičiuota)'!G23)</f>
        <v>0</v>
      </c>
      <c r="N22" s="31">
        <v>1</v>
      </c>
      <c r="O22" s="31">
        <v>2</v>
      </c>
      <c r="P22" s="31">
        <v>3</v>
      </c>
      <c r="Q22" s="31">
        <v>4</v>
      </c>
      <c r="R22" s="31" t="s">
        <v>73</v>
      </c>
      <c r="S22" s="31" t="e">
        <f t="shared" si="5"/>
        <v>#DIV/0!</v>
      </c>
      <c r="T22" s="31">
        <v>-100000000</v>
      </c>
    </row>
    <row r="23" spans="1:20" ht="45" customHeight="1">
      <c r="A23" s="26">
        <f>'Įvestis (atskiri klausimynai)'!A24</f>
        <v>22</v>
      </c>
      <c r="B23" s="36" t="str">
        <f>'Įvestis (atskiri klausimynai)'!B24</f>
        <v>Jeigu esu suirzęs(-usi), moku nusiraminti.</v>
      </c>
      <c r="C23" s="37" t="e">
        <f t="shared" si="0"/>
        <v>#DIV/0!</v>
      </c>
      <c r="D23" s="38"/>
      <c r="E23" s="39" t="e">
        <f t="shared" si="1"/>
        <v>#DIV/0!</v>
      </c>
      <c r="F23" s="26">
        <f t="shared" si="2"/>
        <v>0</v>
      </c>
      <c r="G23" s="26">
        <f t="shared" si="3"/>
        <v>0</v>
      </c>
      <c r="H23" s="31">
        <f t="shared" si="4"/>
        <v>0</v>
      </c>
      <c r="I23" s="31">
        <f>IF(COUNTIF('Įvestis (atskiri klausimynai)'!C24:IV24,1)&gt;0,COUNTIF('Įvestis (atskiri klausimynai)'!C24:IV24,1),'Įvestis (suskaičiuota)'!C24)</f>
        <v>0</v>
      </c>
      <c r="J23" s="31">
        <f>IF(COUNTIF('Įvestis (atskiri klausimynai)'!C24:IV24,2)&gt;0,COUNTIF('Įvestis (atskiri klausimynai)'!C24:IV24,2),'Įvestis (suskaičiuota)'!D24)</f>
        <v>0</v>
      </c>
      <c r="K23" s="31">
        <f>IF(COUNTIF('Įvestis (atskiri klausimynai)'!C24:IV24,3)&gt;0,COUNTIF('Įvestis (atskiri klausimynai)'!C24:IV24,3),'Įvestis (suskaičiuota)'!E24)</f>
        <v>0</v>
      </c>
      <c r="L23" s="31">
        <f>IF(COUNTIF('Įvestis (atskiri klausimynai)'!C24:IV24,4)&gt;0,COUNTIF('Įvestis (atskiri klausimynai)'!C24:IV24,4),'Įvestis (suskaičiuota)'!F24)</f>
        <v>0</v>
      </c>
      <c r="M23" s="31">
        <f>IF(COUNTIF('Įvestis (atskiri klausimynai)'!C24:IV24,0)&gt;0,COUNTIF('Įvestis (atskiri klausimynai)'!C24:IV24,0),'Įvestis (suskaičiuota)'!G24)</f>
        <v>0</v>
      </c>
      <c r="N23" s="31">
        <v>1</v>
      </c>
      <c r="O23" s="31">
        <v>2</v>
      </c>
      <c r="P23" s="31">
        <v>3</v>
      </c>
      <c r="Q23" s="31">
        <v>4</v>
      </c>
      <c r="R23" s="31" t="s">
        <v>73</v>
      </c>
      <c r="S23" s="31" t="e">
        <f t="shared" si="5"/>
        <v>#DIV/0!</v>
      </c>
      <c r="T23" s="31"/>
    </row>
    <row r="24" spans="1:20" ht="45" customHeight="1">
      <c r="A24" s="26">
        <f>'Įvestis (atskiri klausimynai)'!A25</f>
        <v>23</v>
      </c>
      <c r="B24" s="36" t="str">
        <f>'Įvestis (atskiri klausimynai)'!B25</f>
        <v xml:space="preserve">Moku bendradarbiauti su kitais mokiniais. </v>
      </c>
      <c r="C24" s="37" t="e">
        <f t="shared" si="0"/>
        <v>#DIV/0!</v>
      </c>
      <c r="D24" s="38"/>
      <c r="E24" s="39" t="e">
        <f t="shared" si="1"/>
        <v>#DIV/0!</v>
      </c>
      <c r="F24" s="26">
        <f t="shared" si="2"/>
        <v>0</v>
      </c>
      <c r="G24" s="26">
        <f t="shared" si="3"/>
        <v>0</v>
      </c>
      <c r="H24" s="31">
        <f t="shared" si="4"/>
        <v>0</v>
      </c>
      <c r="I24" s="31">
        <f>IF(COUNTIF('Įvestis (atskiri klausimynai)'!C25:IV25,1)&gt;0,COUNTIF('Įvestis (atskiri klausimynai)'!C25:IV25,1),'Įvestis (suskaičiuota)'!C25)</f>
        <v>0</v>
      </c>
      <c r="J24" s="31">
        <f>IF(COUNTIF('Įvestis (atskiri klausimynai)'!C25:IV25,2)&gt;0,COUNTIF('Įvestis (atskiri klausimynai)'!C25:IV25,2),'Įvestis (suskaičiuota)'!D25)</f>
        <v>0</v>
      </c>
      <c r="K24" s="31">
        <f>IF(COUNTIF('Įvestis (atskiri klausimynai)'!C25:IV25,3)&gt;0,COUNTIF('Įvestis (atskiri klausimynai)'!C25:IV25,3),'Įvestis (suskaičiuota)'!E25)</f>
        <v>0</v>
      </c>
      <c r="L24" s="31">
        <f>IF(COUNTIF('Įvestis (atskiri klausimynai)'!C25:IV25,4)&gt;0,COUNTIF('Įvestis (atskiri klausimynai)'!C25:IV25,4),'Įvestis (suskaičiuota)'!F25)</f>
        <v>0</v>
      </c>
      <c r="M24" s="31">
        <f>IF(COUNTIF('Įvestis (atskiri klausimynai)'!C25:IV25,0)&gt;0,COUNTIF('Įvestis (atskiri klausimynai)'!C25:IV25,0),'Įvestis (suskaičiuota)'!G25)</f>
        <v>0</v>
      </c>
      <c r="N24" s="31">
        <v>1</v>
      </c>
      <c r="O24" s="31">
        <v>2</v>
      </c>
      <c r="P24" s="31">
        <v>3</v>
      </c>
      <c r="Q24" s="31">
        <v>4</v>
      </c>
      <c r="R24" s="31" t="s">
        <v>73</v>
      </c>
      <c r="S24" s="31" t="e">
        <f t="shared" si="5"/>
        <v>#DIV/0!</v>
      </c>
      <c r="T24" s="31"/>
    </row>
    <row r="25" spans="1:20" ht="45" customHeight="1">
      <c r="A25" s="26">
        <f>'Įvestis (atskiri klausimynai)'!A26</f>
        <v>24</v>
      </c>
      <c r="B25" s="36" t="str">
        <f>'Įvestis (atskiri klausimynai)'!B26</f>
        <v xml:space="preserve">Man drąsu kalbėti prieš visą klasę. </v>
      </c>
      <c r="C25" s="37" t="e">
        <f t="shared" si="0"/>
        <v>#DIV/0!</v>
      </c>
      <c r="D25" s="38"/>
      <c r="E25" s="39" t="e">
        <f t="shared" si="1"/>
        <v>#DIV/0!</v>
      </c>
      <c r="F25" s="26">
        <f t="shared" si="2"/>
        <v>0</v>
      </c>
      <c r="G25" s="26">
        <f t="shared" si="3"/>
        <v>0</v>
      </c>
      <c r="H25" s="31">
        <f t="shared" si="4"/>
        <v>0</v>
      </c>
      <c r="I25" s="31">
        <f>IF(COUNTIF('Įvestis (atskiri klausimynai)'!C26:IV26,1)&gt;0,COUNTIF('Įvestis (atskiri klausimynai)'!C26:IV26,1),'Įvestis (suskaičiuota)'!C26)</f>
        <v>0</v>
      </c>
      <c r="J25" s="31">
        <f>IF(COUNTIF('Įvestis (atskiri klausimynai)'!C26:IV26,2)&gt;0,COUNTIF('Įvestis (atskiri klausimynai)'!C26:IV26,2),'Įvestis (suskaičiuota)'!D26)</f>
        <v>0</v>
      </c>
      <c r="K25" s="31">
        <f>IF(COUNTIF('Įvestis (atskiri klausimynai)'!C26:IV26,3)&gt;0,COUNTIF('Įvestis (atskiri klausimynai)'!C26:IV26,3),'Įvestis (suskaičiuota)'!E26)</f>
        <v>0</v>
      </c>
      <c r="L25" s="31">
        <f>IF(COUNTIF('Įvestis (atskiri klausimynai)'!C26:IV26,4)&gt;0,COUNTIF('Įvestis (atskiri klausimynai)'!C26:IV26,4),'Įvestis (suskaičiuota)'!F26)</f>
        <v>0</v>
      </c>
      <c r="M25" s="31">
        <f>IF(COUNTIF('Įvestis (atskiri klausimynai)'!C26:IV26,0)&gt;0,COUNTIF('Įvestis (atskiri klausimynai)'!C26:IV26,0),'Įvestis (suskaičiuota)'!G26)</f>
        <v>0</v>
      </c>
      <c r="N25" s="31">
        <v>1</v>
      </c>
      <c r="O25" s="31">
        <v>2</v>
      </c>
      <c r="P25" s="31">
        <v>3</v>
      </c>
      <c r="Q25" s="31">
        <v>4</v>
      </c>
      <c r="R25" s="31" t="s">
        <v>73</v>
      </c>
      <c r="S25" s="31" t="e">
        <f t="shared" si="5"/>
        <v>#DIV/0!</v>
      </c>
      <c r="T25" s="31">
        <v>100000000</v>
      </c>
    </row>
    <row r="26" spans="1:20" ht="45" customHeight="1">
      <c r="A26" s="26">
        <f>'Įvestis (atskiri klausimynai)'!A27</f>
        <v>25</v>
      </c>
      <c r="B26" s="36" t="str">
        <f>'Įvestis (atskiri klausimynai)'!B27</f>
        <v>Dalyvaudamas(-a) diskusijose, moku įtikinamai argumentuoti.</v>
      </c>
      <c r="C26" s="37" t="e">
        <f t="shared" si="0"/>
        <v>#DIV/0!</v>
      </c>
      <c r="D26" s="38"/>
      <c r="E26" s="39" t="e">
        <f t="shared" si="1"/>
        <v>#DIV/0!</v>
      </c>
      <c r="F26" s="26">
        <f t="shared" si="2"/>
        <v>0</v>
      </c>
      <c r="G26" s="26">
        <f t="shared" si="3"/>
        <v>0</v>
      </c>
      <c r="H26" s="31">
        <f t="shared" si="4"/>
        <v>0</v>
      </c>
      <c r="I26" s="31">
        <f>IF(COUNTIF('Įvestis (atskiri klausimynai)'!C27:IV27,1)&gt;0,COUNTIF('Įvestis (atskiri klausimynai)'!C27:IV27,1),'Įvestis (suskaičiuota)'!C27)</f>
        <v>0</v>
      </c>
      <c r="J26" s="31">
        <f>IF(COUNTIF('Įvestis (atskiri klausimynai)'!C27:IV27,2)&gt;0,COUNTIF('Įvestis (atskiri klausimynai)'!C27:IV27,2),'Įvestis (suskaičiuota)'!D27)</f>
        <v>0</v>
      </c>
      <c r="K26" s="31">
        <f>IF(COUNTIF('Įvestis (atskiri klausimynai)'!C27:IV27,3)&gt;0,COUNTIF('Įvestis (atskiri klausimynai)'!C27:IV27,3),'Įvestis (suskaičiuota)'!E27)</f>
        <v>0</v>
      </c>
      <c r="L26" s="31">
        <f>IF(COUNTIF('Įvestis (atskiri klausimynai)'!C27:IV27,4)&gt;0,COUNTIF('Įvestis (atskiri klausimynai)'!C27:IV27,4),'Įvestis (suskaičiuota)'!F27)</f>
        <v>0</v>
      </c>
      <c r="M26" s="31">
        <f>IF(COUNTIF('Įvestis (atskiri klausimynai)'!C27:IV27,0)&gt;0,COUNTIF('Įvestis (atskiri klausimynai)'!C27:IV27,0),'Įvestis (suskaičiuota)'!G27)</f>
        <v>0</v>
      </c>
      <c r="N26" s="31">
        <v>1</v>
      </c>
      <c r="O26" s="31">
        <v>2</v>
      </c>
      <c r="P26" s="31">
        <v>3</v>
      </c>
      <c r="Q26" s="31">
        <v>4</v>
      </c>
      <c r="R26" s="31" t="s">
        <v>73</v>
      </c>
      <c r="S26" s="31" t="e">
        <f t="shared" si="5"/>
        <v>#DIV/0!</v>
      </c>
      <c r="T26" s="31">
        <v>-100000000</v>
      </c>
    </row>
    <row r="27" spans="1:20" ht="45" customHeight="1">
      <c r="A27" s="26">
        <f>'Įvestis (atskiri klausimynai)'!A28</f>
        <v>26</v>
      </c>
      <c r="B27" s="36" t="str">
        <f>'Įvestis (atskiri klausimynai)'!B28</f>
        <v xml:space="preserve">Jeigu esu neteisus(-i), galiu tai pripažinti kitiems. </v>
      </c>
      <c r="C27" s="37" t="e">
        <f t="shared" si="0"/>
        <v>#DIV/0!</v>
      </c>
      <c r="D27" s="38"/>
      <c r="E27" s="39" t="e">
        <f t="shared" si="1"/>
        <v>#DIV/0!</v>
      </c>
      <c r="F27" s="26">
        <f t="shared" si="2"/>
        <v>0</v>
      </c>
      <c r="G27" s="26">
        <f t="shared" si="3"/>
        <v>0</v>
      </c>
      <c r="H27" s="31">
        <f t="shared" si="4"/>
        <v>0</v>
      </c>
      <c r="I27" s="31">
        <f>IF(COUNTIF('Įvestis (atskiri klausimynai)'!C28:IV28,1)&gt;0,COUNTIF('Įvestis (atskiri klausimynai)'!C28:IV28,1),'Įvestis (suskaičiuota)'!C28)</f>
        <v>0</v>
      </c>
      <c r="J27" s="31">
        <f>IF(COUNTIF('Įvestis (atskiri klausimynai)'!C28:IV28,2)&gt;0,COUNTIF('Įvestis (atskiri klausimynai)'!C28:IV28,2),'Įvestis (suskaičiuota)'!D28)</f>
        <v>0</v>
      </c>
      <c r="K27" s="31">
        <f>IF(COUNTIF('Įvestis (atskiri klausimynai)'!C28:IV28,3)&gt;0,COUNTIF('Įvestis (atskiri klausimynai)'!C28:IV28,3),'Įvestis (suskaičiuota)'!E28)</f>
        <v>0</v>
      </c>
      <c r="L27" s="31">
        <f>IF(COUNTIF('Įvestis (atskiri klausimynai)'!C28:IV28,4)&gt;0,COUNTIF('Įvestis (atskiri klausimynai)'!C28:IV28,4),'Įvestis (suskaičiuota)'!F28)</f>
        <v>0</v>
      </c>
      <c r="M27" s="31">
        <f>IF(COUNTIF('Įvestis (atskiri klausimynai)'!C28:IV28,0)&gt;0,COUNTIF('Įvestis (atskiri klausimynai)'!C28:IV28,0),'Įvestis (suskaičiuota)'!G28)</f>
        <v>0</v>
      </c>
      <c r="N27" s="31">
        <v>1</v>
      </c>
      <c r="O27" s="31">
        <v>2</v>
      </c>
      <c r="P27" s="31">
        <v>3</v>
      </c>
      <c r="Q27" s="31">
        <v>4</v>
      </c>
      <c r="R27" s="31" t="s">
        <v>73</v>
      </c>
      <c r="S27" s="31" t="e">
        <f t="shared" si="5"/>
        <v>#DIV/0!</v>
      </c>
      <c r="T27" s="31"/>
    </row>
    <row r="28" spans="1:20" ht="45" customHeight="1">
      <c r="A28" s="26">
        <f>'Įvestis (atskiri klausimynai)'!A29</f>
        <v>27</v>
      </c>
      <c r="B28" s="36" t="str">
        <f>'Įvestis (atskiri klausimynai)'!B29</f>
        <v>Moku priimti kitų kritiką.</v>
      </c>
      <c r="C28" s="37" t="e">
        <f t="shared" si="0"/>
        <v>#DIV/0!</v>
      </c>
      <c r="D28" s="38"/>
      <c r="E28" s="39" t="e">
        <f t="shared" si="1"/>
        <v>#DIV/0!</v>
      </c>
      <c r="F28" s="26">
        <f t="shared" si="2"/>
        <v>0</v>
      </c>
      <c r="G28" s="26">
        <f t="shared" si="3"/>
        <v>0</v>
      </c>
      <c r="H28" s="31">
        <f t="shared" si="4"/>
        <v>0</v>
      </c>
      <c r="I28" s="31">
        <f>IF(COUNTIF('Įvestis (atskiri klausimynai)'!C29:IV29,1)&gt;0,COUNTIF('Įvestis (atskiri klausimynai)'!C29:IV29,1),'Įvestis (suskaičiuota)'!C29)</f>
        <v>0</v>
      </c>
      <c r="J28" s="31">
        <f>IF(COUNTIF('Įvestis (atskiri klausimynai)'!C29:IV29,2)&gt;0,COUNTIF('Įvestis (atskiri klausimynai)'!C29:IV29,2),'Įvestis (suskaičiuota)'!D29)</f>
        <v>0</v>
      </c>
      <c r="K28" s="31">
        <f>IF(COUNTIF('Įvestis (atskiri klausimynai)'!C29:IV29,3)&gt;0,COUNTIF('Įvestis (atskiri klausimynai)'!C29:IV29,3),'Įvestis (suskaičiuota)'!E29)</f>
        <v>0</v>
      </c>
      <c r="L28" s="31">
        <f>IF(COUNTIF('Įvestis (atskiri klausimynai)'!C29:IV29,4)&gt;0,COUNTIF('Įvestis (atskiri klausimynai)'!C29:IV29,4),'Įvestis (suskaičiuota)'!F29)</f>
        <v>0</v>
      </c>
      <c r="M28" s="31">
        <f>IF(COUNTIF('Įvestis (atskiri klausimynai)'!C29:IV29,0)&gt;0,COUNTIF('Įvestis (atskiri klausimynai)'!C29:IV29,0),'Įvestis (suskaičiuota)'!G29)</f>
        <v>0</v>
      </c>
      <c r="N28" s="31">
        <v>1</v>
      </c>
      <c r="O28" s="31">
        <v>2</v>
      </c>
      <c r="P28" s="31">
        <v>3</v>
      </c>
      <c r="Q28" s="31">
        <v>4</v>
      </c>
      <c r="R28" s="31" t="s">
        <v>73</v>
      </c>
      <c r="S28" s="31" t="e">
        <f t="shared" si="5"/>
        <v>#DIV/0!</v>
      </c>
      <c r="T28" s="31"/>
    </row>
    <row r="29" spans="1:20" ht="45" customHeight="1">
      <c r="A29" s="26">
        <f>'Įvestis (atskiri klausimynai)'!A30</f>
        <v>28</v>
      </c>
      <c r="B29" s="36" t="str">
        <f>'Įvestis (atskiri klausimynai)'!B30</f>
        <v xml:space="preserve">Moku laikytis pokalbio taisyklių. </v>
      </c>
      <c r="C29" s="37" t="e">
        <f t="shared" si="0"/>
        <v>#DIV/0!</v>
      </c>
      <c r="D29" s="38"/>
      <c r="E29" s="39" t="e">
        <f t="shared" si="1"/>
        <v>#DIV/0!</v>
      </c>
      <c r="F29" s="26">
        <f t="shared" si="2"/>
        <v>0</v>
      </c>
      <c r="G29" s="26">
        <f t="shared" si="3"/>
        <v>0</v>
      </c>
      <c r="H29" s="31">
        <f t="shared" si="4"/>
        <v>0</v>
      </c>
      <c r="I29" s="31">
        <f>IF(COUNTIF('Įvestis (atskiri klausimynai)'!C30:IV30,1)&gt;0,COUNTIF('Įvestis (atskiri klausimynai)'!C30:IV30,1),'Įvestis (suskaičiuota)'!C30)</f>
        <v>0</v>
      </c>
      <c r="J29" s="31">
        <f>IF(COUNTIF('Įvestis (atskiri klausimynai)'!C30:IV30,2)&gt;0,COUNTIF('Įvestis (atskiri klausimynai)'!C30:IV30,2),'Įvestis (suskaičiuota)'!D30)</f>
        <v>0</v>
      </c>
      <c r="K29" s="31">
        <f>IF(COUNTIF('Įvestis (atskiri klausimynai)'!C30:IV30,3)&gt;0,COUNTIF('Įvestis (atskiri klausimynai)'!C30:IV30,3),'Įvestis (suskaičiuota)'!E30)</f>
        <v>0</v>
      </c>
      <c r="L29" s="31">
        <f>IF(COUNTIF('Įvestis (atskiri klausimynai)'!C30:IV30,4)&gt;0,COUNTIF('Įvestis (atskiri klausimynai)'!C30:IV30,4),'Įvestis (suskaičiuota)'!F30)</f>
        <v>0</v>
      </c>
      <c r="M29" s="31">
        <f>IF(COUNTIF('Įvestis (atskiri klausimynai)'!C30:IV30,0)&gt;0,COUNTIF('Įvestis (atskiri klausimynai)'!C30:IV30,0),'Įvestis (suskaičiuota)'!G30)</f>
        <v>0</v>
      </c>
      <c r="N29" s="31">
        <v>1</v>
      </c>
      <c r="O29" s="31">
        <v>2</v>
      </c>
      <c r="P29" s="31">
        <v>3</v>
      </c>
      <c r="Q29" s="31">
        <v>4</v>
      </c>
      <c r="R29" s="31" t="s">
        <v>73</v>
      </c>
      <c r="S29" s="31" t="e">
        <f t="shared" si="5"/>
        <v>#DIV/0!</v>
      </c>
      <c r="T29" s="31"/>
    </row>
    <row r="30" spans="1:20" ht="45" customHeight="1">
      <c r="A30" s="26">
        <f>'Įvestis (atskiri klausimynai)'!A31</f>
        <v>29</v>
      </c>
      <c r="B30" s="36" t="str">
        <f>'Įvestis (atskiri klausimynai)'!B31</f>
        <v>Moku klausytis kitų mokinių, jų nepertraukdamas(-a).</v>
      </c>
      <c r="C30" s="37" t="e">
        <f t="shared" si="0"/>
        <v>#DIV/0!</v>
      </c>
      <c r="D30" s="38"/>
      <c r="E30" s="39" t="e">
        <f t="shared" si="1"/>
        <v>#DIV/0!</v>
      </c>
      <c r="F30" s="26">
        <f t="shared" si="2"/>
        <v>0</v>
      </c>
      <c r="G30" s="26">
        <f t="shared" si="3"/>
        <v>0</v>
      </c>
      <c r="H30" s="31">
        <f t="shared" si="4"/>
        <v>0</v>
      </c>
      <c r="I30" s="31">
        <f>IF(COUNTIF('Įvestis (atskiri klausimynai)'!C31:IV31,1)&gt;0,COUNTIF('Įvestis (atskiri klausimynai)'!C31:IV31,1),'Įvestis (suskaičiuota)'!C31)</f>
        <v>0</v>
      </c>
      <c r="J30" s="31">
        <f>IF(COUNTIF('Įvestis (atskiri klausimynai)'!C31:IV31,2)&gt;0,COUNTIF('Įvestis (atskiri klausimynai)'!C31:IV31,2),'Įvestis (suskaičiuota)'!D31)</f>
        <v>0</v>
      </c>
      <c r="K30" s="31">
        <f>IF(COUNTIF('Įvestis (atskiri klausimynai)'!C31:IV31,3)&gt;0,COUNTIF('Įvestis (atskiri klausimynai)'!C31:IV31,3),'Įvestis (suskaičiuota)'!E31)</f>
        <v>0</v>
      </c>
      <c r="L30" s="31">
        <f>IF(COUNTIF('Įvestis (atskiri klausimynai)'!C31:IV31,4)&gt;0,COUNTIF('Įvestis (atskiri klausimynai)'!C31:IV31,4),'Įvestis (suskaičiuota)'!F31)</f>
        <v>0</v>
      </c>
      <c r="M30" s="31">
        <f>IF(COUNTIF('Įvestis (atskiri klausimynai)'!C31:IV31,0)&gt;0,COUNTIF('Įvestis (atskiri klausimynai)'!C31:IV31,0),'Įvestis (suskaičiuota)'!G31)</f>
        <v>0</v>
      </c>
      <c r="N30" s="31">
        <v>1</v>
      </c>
      <c r="O30" s="31">
        <v>2</v>
      </c>
      <c r="P30" s="31">
        <v>3</v>
      </c>
      <c r="Q30" s="31">
        <v>4</v>
      </c>
      <c r="R30" s="31" t="s">
        <v>73</v>
      </c>
      <c r="S30" s="31" t="e">
        <f t="shared" si="5"/>
        <v>#DIV/0!</v>
      </c>
      <c r="T30" s="31">
        <v>100000000</v>
      </c>
    </row>
    <row r="31" spans="1:20" ht="45" customHeight="1">
      <c r="A31" s="26">
        <f>'Įvestis (atskiri klausimynai)'!A32</f>
        <v>30</v>
      </c>
      <c r="B31" s="36" t="str">
        <f>'Įvestis (atskiri klausimynai)'!B32</f>
        <v>Moku vadovauti grupei.</v>
      </c>
      <c r="C31" s="37" t="e">
        <f t="shared" si="0"/>
        <v>#DIV/0!</v>
      </c>
      <c r="D31" s="38"/>
      <c r="E31" s="39" t="e">
        <f t="shared" si="1"/>
        <v>#DIV/0!</v>
      </c>
      <c r="F31" s="26">
        <f t="shared" si="2"/>
        <v>0</v>
      </c>
      <c r="G31" s="26">
        <f t="shared" si="3"/>
        <v>0</v>
      </c>
      <c r="H31" s="31">
        <f t="shared" si="4"/>
        <v>0</v>
      </c>
      <c r="I31" s="31">
        <f>IF(COUNTIF('Įvestis (atskiri klausimynai)'!C32:IV32,1)&gt;0,COUNTIF('Įvestis (atskiri klausimynai)'!C32:IV32,1),'Įvestis (suskaičiuota)'!C32)</f>
        <v>0</v>
      </c>
      <c r="J31" s="31">
        <f>IF(COUNTIF('Įvestis (atskiri klausimynai)'!C32:IV32,2)&gt;0,COUNTIF('Įvestis (atskiri klausimynai)'!C32:IV32,2),'Įvestis (suskaičiuota)'!D32)</f>
        <v>0</v>
      </c>
      <c r="K31" s="31">
        <f>IF(COUNTIF('Įvestis (atskiri klausimynai)'!C32:IV32,3)&gt;0,COUNTIF('Įvestis (atskiri klausimynai)'!C32:IV32,3),'Įvestis (suskaičiuota)'!E32)</f>
        <v>0</v>
      </c>
      <c r="L31" s="31">
        <f>IF(COUNTIF('Įvestis (atskiri klausimynai)'!C32:IV32,4)&gt;0,COUNTIF('Įvestis (atskiri klausimynai)'!C32:IV32,4),'Įvestis (suskaičiuota)'!F32)</f>
        <v>0</v>
      </c>
      <c r="M31" s="31">
        <f>IF(COUNTIF('Įvestis (atskiri klausimynai)'!C32:IV32,0)&gt;0,COUNTIF('Įvestis (atskiri klausimynai)'!C32:IV32,0),'Įvestis (suskaičiuota)'!G32)</f>
        <v>0</v>
      </c>
      <c r="N31" s="31">
        <v>1</v>
      </c>
      <c r="O31" s="31">
        <v>2</v>
      </c>
      <c r="P31" s="31">
        <v>3</v>
      </c>
      <c r="Q31" s="31">
        <v>4</v>
      </c>
      <c r="R31" s="31" t="s">
        <v>73</v>
      </c>
      <c r="S31" s="31" t="e">
        <f t="shared" si="5"/>
        <v>#DIV/0!</v>
      </c>
      <c r="T31" s="31">
        <v>-100000000</v>
      </c>
    </row>
    <row r="32" spans="1:20" ht="45" customHeight="1">
      <c r="A32" s="26">
        <f>'Įvestis (atskiri klausimynai)'!A33</f>
        <v>31</v>
      </c>
      <c r="B32" s="36" t="str">
        <f>'Įvestis (atskiri klausimynai)'!B33</f>
        <v>Moku padėti kitiems mokiniams.</v>
      </c>
      <c r="C32" s="37" t="e">
        <f t="shared" si="0"/>
        <v>#DIV/0!</v>
      </c>
      <c r="D32" s="38"/>
      <c r="E32" s="39" t="e">
        <f t="shared" si="1"/>
        <v>#DIV/0!</v>
      </c>
      <c r="F32" s="26">
        <f t="shared" si="2"/>
        <v>0</v>
      </c>
      <c r="G32" s="26">
        <f t="shared" si="3"/>
        <v>0</v>
      </c>
      <c r="H32" s="31">
        <f t="shared" si="4"/>
        <v>0</v>
      </c>
      <c r="I32" s="31">
        <f>IF(COUNTIF('Įvestis (atskiri klausimynai)'!C33:IV33,1)&gt;0,COUNTIF('Įvestis (atskiri klausimynai)'!C33:IV33,1),'Įvestis (suskaičiuota)'!C33)</f>
        <v>0</v>
      </c>
      <c r="J32" s="31">
        <f>IF(COUNTIF('Įvestis (atskiri klausimynai)'!C33:IV33,2)&gt;0,COUNTIF('Įvestis (atskiri klausimynai)'!C33:IV33,2),'Įvestis (suskaičiuota)'!D33)</f>
        <v>0</v>
      </c>
      <c r="K32" s="31">
        <f>IF(COUNTIF('Įvestis (atskiri klausimynai)'!C33:IV33,3)&gt;0,COUNTIF('Įvestis (atskiri klausimynai)'!C33:IV33,3),'Įvestis (suskaičiuota)'!E33)</f>
        <v>0</v>
      </c>
      <c r="L32" s="31">
        <f>IF(COUNTIF('Įvestis (atskiri klausimynai)'!C33:IV33,4)&gt;0,COUNTIF('Įvestis (atskiri klausimynai)'!C33:IV33,4),'Įvestis (suskaičiuota)'!F33)</f>
        <v>0</v>
      </c>
      <c r="M32" s="31">
        <f>IF(COUNTIF('Įvestis (atskiri klausimynai)'!C33:IV33,0)&gt;0,COUNTIF('Įvestis (atskiri klausimynai)'!C33:IV33,0),'Įvestis (suskaičiuota)'!G33)</f>
        <v>0</v>
      </c>
      <c r="N32" s="31">
        <v>1</v>
      </c>
      <c r="O32" s="31">
        <v>2</v>
      </c>
      <c r="P32" s="31">
        <v>3</v>
      </c>
      <c r="Q32" s="31">
        <v>4</v>
      </c>
      <c r="R32" s="31" t="s">
        <v>73</v>
      </c>
      <c r="S32" s="31" t="e">
        <f t="shared" si="5"/>
        <v>#DIV/0!</v>
      </c>
      <c r="T32" s="31"/>
    </row>
    <row r="33" spans="1:20" ht="45" customHeight="1">
      <c r="A33" s="26">
        <f>'Įvestis (atskiri klausimynai)'!A34</f>
        <v>32</v>
      </c>
      <c r="B33" s="36" t="str">
        <f>'Įvestis (atskiri klausimynai)'!B34</f>
        <v xml:space="preserve">Užduotis pamokoje spėju atlikti laiku. </v>
      </c>
      <c r="C33" s="37" t="e">
        <f t="shared" si="0"/>
        <v>#DIV/0!</v>
      </c>
      <c r="D33" s="38"/>
      <c r="E33" s="39" t="e">
        <f t="shared" si="1"/>
        <v>#DIV/0!</v>
      </c>
      <c r="F33" s="26">
        <f t="shared" si="2"/>
        <v>0</v>
      </c>
      <c r="G33" s="26">
        <f t="shared" si="3"/>
        <v>0</v>
      </c>
      <c r="H33" s="31">
        <f t="shared" si="4"/>
        <v>0</v>
      </c>
      <c r="I33" s="31">
        <f>IF(COUNTIF('Įvestis (atskiri klausimynai)'!C34:IV34,1)&gt;0,COUNTIF('Įvestis (atskiri klausimynai)'!C34:IV34,1),'Įvestis (suskaičiuota)'!C34)</f>
        <v>0</v>
      </c>
      <c r="J33" s="31">
        <f>IF(COUNTIF('Įvestis (atskiri klausimynai)'!C34:IV34,2)&gt;0,COUNTIF('Įvestis (atskiri klausimynai)'!C34:IV34,2),'Įvestis (suskaičiuota)'!D34)</f>
        <v>0</v>
      </c>
      <c r="K33" s="31">
        <f>IF(COUNTIF('Įvestis (atskiri klausimynai)'!C34:IV34,3)&gt;0,COUNTIF('Įvestis (atskiri klausimynai)'!C34:IV34,3),'Įvestis (suskaičiuota)'!E34)</f>
        <v>0</v>
      </c>
      <c r="L33" s="31">
        <f>IF(COUNTIF('Įvestis (atskiri klausimynai)'!C34:IV34,4)&gt;0,COUNTIF('Įvestis (atskiri klausimynai)'!C34:IV34,4),'Įvestis (suskaičiuota)'!F34)</f>
        <v>0</v>
      </c>
      <c r="M33" s="31">
        <f>IF(COUNTIF('Įvestis (atskiri klausimynai)'!C34:IV34,0)&gt;0,COUNTIF('Įvestis (atskiri klausimynai)'!C34:IV34,0),'Įvestis (suskaičiuota)'!G34)</f>
        <v>0</v>
      </c>
      <c r="N33" s="31">
        <v>1</v>
      </c>
      <c r="O33" s="31">
        <v>2</v>
      </c>
      <c r="P33" s="31">
        <v>3</v>
      </c>
      <c r="Q33" s="31">
        <v>4</v>
      </c>
      <c r="R33" s="31" t="s">
        <v>73</v>
      </c>
      <c r="S33" s="31" t="e">
        <f t="shared" si="5"/>
        <v>#DIV/0!</v>
      </c>
      <c r="T33" s="31">
        <v>100000000</v>
      </c>
    </row>
    <row r="34" spans="1:20" ht="45" customHeight="1">
      <c r="A34" s="26">
        <f>'Įvestis (atskiri klausimynai)'!A35</f>
        <v>33</v>
      </c>
      <c r="B34" s="36" t="str">
        <f>'Įvestis (atskiri klausimynai)'!B35</f>
        <v>Namų darbų nepalieku paskutinei minutei.</v>
      </c>
      <c r="C34" s="37" t="e">
        <f t="shared" ref="C34:C51" si="6">(1*I34+2*J34+3*K34+4*L34)/SUM(I34:L34)</f>
        <v>#DIV/0!</v>
      </c>
      <c r="D34" s="38"/>
      <c r="E34" s="39" t="e">
        <f t="shared" ref="E34:E51" si="7">H34/F34</f>
        <v>#DIV/0!</v>
      </c>
      <c r="F34" s="26">
        <f t="shared" ref="F34:F51" si="8">SUM(I34:L34)</f>
        <v>0</v>
      </c>
      <c r="G34" s="26">
        <f t="shared" ref="G34:G51" si="9">M34</f>
        <v>0</v>
      </c>
      <c r="H34" s="31">
        <f t="shared" ref="H34:H50" si="10">SUM(K34:L34)</f>
        <v>0</v>
      </c>
      <c r="I34" s="31">
        <f>IF(COUNTIF('Įvestis (atskiri klausimynai)'!C35:IV35,1)&gt;0,COUNTIF('Įvestis (atskiri klausimynai)'!C35:IV35,1),'Įvestis (suskaičiuota)'!C35)</f>
        <v>0</v>
      </c>
      <c r="J34" s="31">
        <f>IF(COUNTIF('Įvestis (atskiri klausimynai)'!C35:IV35,2)&gt;0,COUNTIF('Įvestis (atskiri klausimynai)'!C35:IV35,2),'Įvestis (suskaičiuota)'!D35)</f>
        <v>0</v>
      </c>
      <c r="K34" s="31">
        <f>IF(COUNTIF('Įvestis (atskiri klausimynai)'!C35:IV35,3)&gt;0,COUNTIF('Įvestis (atskiri klausimynai)'!C35:IV35,3),'Įvestis (suskaičiuota)'!E35)</f>
        <v>0</v>
      </c>
      <c r="L34" s="31">
        <f>IF(COUNTIF('Įvestis (atskiri klausimynai)'!C35:IV35,4)&gt;0,COUNTIF('Įvestis (atskiri klausimynai)'!C35:IV35,4),'Įvestis (suskaičiuota)'!F35)</f>
        <v>0</v>
      </c>
      <c r="M34" s="31">
        <f>IF(COUNTIF('Įvestis (atskiri klausimynai)'!C35:IV35,0)&gt;0,COUNTIF('Įvestis (atskiri klausimynai)'!C35:IV35,0),'Įvestis (suskaičiuota)'!G35)</f>
        <v>0</v>
      </c>
      <c r="N34" s="31">
        <v>1</v>
      </c>
      <c r="O34" s="31">
        <v>2</v>
      </c>
      <c r="P34" s="31">
        <v>3</v>
      </c>
      <c r="Q34" s="31">
        <v>4</v>
      </c>
      <c r="R34" s="31" t="s">
        <v>73</v>
      </c>
      <c r="S34" s="31" t="e">
        <f t="shared" ref="S34:S50" si="11">SQRT((I34*(1-C34)^2+J34*(2-C34)^2+K34*(3-C34)^2+L34*(4-C34)^2)/(SUM(I34:L34)-1))</f>
        <v>#DIV/0!</v>
      </c>
      <c r="T34" s="31">
        <v>-100000000</v>
      </c>
    </row>
    <row r="35" spans="1:20" ht="45" customHeight="1">
      <c r="A35" s="26">
        <f>'Įvestis (atskiri klausimynai)'!A36</f>
        <v>34</v>
      </c>
      <c r="B35" s="36" t="e">
        <f>'Įvestis (atskiri klausimynai)'!B36</f>
        <v>#REF!</v>
      </c>
      <c r="C35" s="37" t="e">
        <f t="shared" si="6"/>
        <v>#DIV/0!</v>
      </c>
      <c r="D35" s="38"/>
      <c r="E35" s="39" t="e">
        <f t="shared" si="7"/>
        <v>#DIV/0!</v>
      </c>
      <c r="F35" s="26">
        <f t="shared" si="8"/>
        <v>0</v>
      </c>
      <c r="G35" s="26">
        <f t="shared" si="9"/>
        <v>0</v>
      </c>
      <c r="H35" s="31">
        <f t="shared" si="10"/>
        <v>0</v>
      </c>
      <c r="I35" s="31">
        <f>IF(COUNTIF('Įvestis (atskiri klausimynai)'!C36:IV36,1)&gt;0,COUNTIF('Įvestis (atskiri klausimynai)'!C36:IV36,1),'Įvestis (suskaičiuota)'!C36)</f>
        <v>0</v>
      </c>
      <c r="J35" s="31">
        <f>IF(COUNTIF('Įvestis (atskiri klausimynai)'!C36:IV36,2)&gt;0,COUNTIF('Įvestis (atskiri klausimynai)'!C36:IV36,2),'Įvestis (suskaičiuota)'!D36)</f>
        <v>0</v>
      </c>
      <c r="K35" s="31">
        <f>IF(COUNTIF('Įvestis (atskiri klausimynai)'!C36:IV36,3)&gt;0,COUNTIF('Įvestis (atskiri klausimynai)'!C36:IV36,3),'Įvestis (suskaičiuota)'!E36)</f>
        <v>0</v>
      </c>
      <c r="L35" s="31">
        <f>IF(COUNTIF('Įvestis (atskiri klausimynai)'!C36:IV36,4)&gt;0,COUNTIF('Įvestis (atskiri klausimynai)'!C36:IV36,4),'Įvestis (suskaičiuota)'!F36)</f>
        <v>0</v>
      </c>
      <c r="M35" s="31">
        <f>IF(COUNTIF('Įvestis (atskiri klausimynai)'!C36:IV36,0)&gt;0,COUNTIF('Įvestis (atskiri klausimynai)'!C36:IV36,0),'Įvestis (suskaičiuota)'!G36)</f>
        <v>0</v>
      </c>
      <c r="N35" s="31">
        <v>1</v>
      </c>
      <c r="O35" s="31">
        <v>2</v>
      </c>
      <c r="P35" s="31">
        <v>3</v>
      </c>
      <c r="Q35" s="31">
        <v>4</v>
      </c>
      <c r="R35" s="31" t="s">
        <v>73</v>
      </c>
      <c r="S35" s="31" t="e">
        <f t="shared" si="11"/>
        <v>#DIV/0!</v>
      </c>
      <c r="T35" s="31"/>
    </row>
    <row r="36" spans="1:20" ht="45" customHeight="1">
      <c r="A36" s="26">
        <f>'Įvestis (atskiri klausimynai)'!A37</f>
        <v>35</v>
      </c>
      <c r="B36" s="36" t="e">
        <f>'Įvestis (atskiri klausimynai)'!B37</f>
        <v>#REF!</v>
      </c>
      <c r="C36" s="37" t="e">
        <f t="shared" si="6"/>
        <v>#DIV/0!</v>
      </c>
      <c r="D36" s="38"/>
      <c r="E36" s="39" t="e">
        <f t="shared" si="7"/>
        <v>#DIV/0!</v>
      </c>
      <c r="F36" s="26">
        <f t="shared" si="8"/>
        <v>0</v>
      </c>
      <c r="G36" s="26">
        <f t="shared" si="9"/>
        <v>0</v>
      </c>
      <c r="H36" s="31">
        <f t="shared" si="10"/>
        <v>0</v>
      </c>
      <c r="I36" s="31">
        <f>IF(COUNTIF('Įvestis (atskiri klausimynai)'!C37:IV37,1)&gt;0,COUNTIF('Įvestis (atskiri klausimynai)'!C37:IV37,1),'Įvestis (suskaičiuota)'!C37)</f>
        <v>0</v>
      </c>
      <c r="J36" s="31">
        <f>IF(COUNTIF('Įvestis (atskiri klausimynai)'!C37:IV37,2)&gt;0,COUNTIF('Įvestis (atskiri klausimynai)'!C37:IV37,2),'Įvestis (suskaičiuota)'!D37)</f>
        <v>0</v>
      </c>
      <c r="K36" s="31">
        <f>IF(COUNTIF('Įvestis (atskiri klausimynai)'!C37:IV37,3)&gt;0,COUNTIF('Įvestis (atskiri klausimynai)'!C37:IV37,3),'Įvestis (suskaičiuota)'!E37)</f>
        <v>0</v>
      </c>
      <c r="L36" s="31">
        <f>IF(COUNTIF('Įvestis (atskiri klausimynai)'!C37:IV37,4)&gt;0,COUNTIF('Įvestis (atskiri klausimynai)'!C37:IV37,4),'Įvestis (suskaičiuota)'!F37)</f>
        <v>0</v>
      </c>
      <c r="M36" s="31">
        <f>IF(COUNTIF('Įvestis (atskiri klausimynai)'!C37:IV37,0)&gt;0,COUNTIF('Įvestis (atskiri klausimynai)'!C37:IV37,0),'Įvestis (suskaičiuota)'!G37)</f>
        <v>0</v>
      </c>
      <c r="N36" s="31">
        <v>1</v>
      </c>
      <c r="O36" s="31">
        <v>2</v>
      </c>
      <c r="P36" s="31">
        <v>3</v>
      </c>
      <c r="Q36" s="31">
        <v>4</v>
      </c>
      <c r="R36" s="31" t="s">
        <v>73</v>
      </c>
      <c r="S36" s="31" t="e">
        <f t="shared" si="11"/>
        <v>#DIV/0!</v>
      </c>
      <c r="T36" s="31"/>
    </row>
    <row r="37" spans="1:20" ht="45" customHeight="1">
      <c r="A37" s="26">
        <f>'Įvestis (atskiri klausimynai)'!A38</f>
        <v>36</v>
      </c>
      <c r="B37" s="36" t="e">
        <f>'Įvestis (atskiri klausimynai)'!B38</f>
        <v>#REF!</v>
      </c>
      <c r="C37" s="37" t="e">
        <f t="shared" si="6"/>
        <v>#DIV/0!</v>
      </c>
      <c r="D37" s="38"/>
      <c r="E37" s="39" t="e">
        <f t="shared" si="7"/>
        <v>#DIV/0!</v>
      </c>
      <c r="F37" s="26">
        <f t="shared" si="8"/>
        <v>0</v>
      </c>
      <c r="G37" s="26">
        <f t="shared" si="9"/>
        <v>0</v>
      </c>
      <c r="H37" s="31">
        <f t="shared" si="10"/>
        <v>0</v>
      </c>
      <c r="I37" s="31">
        <f>IF(COUNTIF('Įvestis (atskiri klausimynai)'!C38:IV38,1)&gt;0,COUNTIF('Įvestis (atskiri klausimynai)'!C38:IV38,1),'Įvestis (suskaičiuota)'!C38)</f>
        <v>0</v>
      </c>
      <c r="J37" s="31">
        <f>IF(COUNTIF('Įvestis (atskiri klausimynai)'!C38:IV38,2)&gt;0,COUNTIF('Įvestis (atskiri klausimynai)'!C38:IV38,2),'Įvestis (suskaičiuota)'!D38)</f>
        <v>0</v>
      </c>
      <c r="K37" s="31">
        <f>IF(COUNTIF('Įvestis (atskiri klausimynai)'!C38:IV38,3)&gt;0,COUNTIF('Įvestis (atskiri klausimynai)'!C38:IV38,3),'Įvestis (suskaičiuota)'!E38)</f>
        <v>0</v>
      </c>
      <c r="L37" s="31">
        <f>IF(COUNTIF('Įvestis (atskiri klausimynai)'!C38:IV38,4)&gt;0,COUNTIF('Įvestis (atskiri klausimynai)'!C38:IV38,4),'Įvestis (suskaičiuota)'!F38)</f>
        <v>0</v>
      </c>
      <c r="M37" s="31">
        <f>IF(COUNTIF('Įvestis (atskiri klausimynai)'!C38:IV38,0)&gt;0,COUNTIF('Įvestis (atskiri klausimynai)'!C38:IV38,0),'Įvestis (suskaičiuota)'!G38)</f>
        <v>0</v>
      </c>
      <c r="N37" s="31">
        <v>1</v>
      </c>
      <c r="O37" s="31">
        <v>2</v>
      </c>
      <c r="P37" s="31">
        <v>3</v>
      </c>
      <c r="Q37" s="31">
        <v>4</v>
      </c>
      <c r="R37" s="31" t="s">
        <v>73</v>
      </c>
      <c r="S37" s="31" t="e">
        <f t="shared" si="11"/>
        <v>#DIV/0!</v>
      </c>
      <c r="T37" s="31">
        <v>100000000</v>
      </c>
    </row>
    <row r="38" spans="1:20" ht="45" customHeight="1">
      <c r="A38" s="26">
        <f>'Įvestis (atskiri klausimynai)'!A39</f>
        <v>37</v>
      </c>
      <c r="B38" s="36" t="e">
        <f>'Įvestis (atskiri klausimynai)'!B39</f>
        <v>#REF!</v>
      </c>
      <c r="C38" s="37" t="e">
        <f t="shared" si="6"/>
        <v>#DIV/0!</v>
      </c>
      <c r="D38" s="38"/>
      <c r="E38" s="39" t="e">
        <f t="shared" si="7"/>
        <v>#DIV/0!</v>
      </c>
      <c r="F38" s="26">
        <f t="shared" si="8"/>
        <v>0</v>
      </c>
      <c r="G38" s="26">
        <f t="shared" si="9"/>
        <v>0</v>
      </c>
      <c r="H38" s="31">
        <f t="shared" si="10"/>
        <v>0</v>
      </c>
      <c r="I38" s="31">
        <f>IF(COUNTIF('Įvestis (atskiri klausimynai)'!C39:IV39,1)&gt;0,COUNTIF('Įvestis (atskiri klausimynai)'!C39:IV39,1),'Įvestis (suskaičiuota)'!C39)</f>
        <v>0</v>
      </c>
      <c r="J38" s="31">
        <f>IF(COUNTIF('Įvestis (atskiri klausimynai)'!C39:IV39,2)&gt;0,COUNTIF('Įvestis (atskiri klausimynai)'!C39:IV39,2),'Įvestis (suskaičiuota)'!D39)</f>
        <v>0</v>
      </c>
      <c r="K38" s="31">
        <f>IF(COUNTIF('Įvestis (atskiri klausimynai)'!C39:IV39,3)&gt;0,COUNTIF('Įvestis (atskiri klausimynai)'!C39:IV39,3),'Įvestis (suskaičiuota)'!E39)</f>
        <v>0</v>
      </c>
      <c r="L38" s="31">
        <f>IF(COUNTIF('Įvestis (atskiri klausimynai)'!C39:IV39,4)&gt;0,COUNTIF('Įvestis (atskiri klausimynai)'!C39:IV39,4),'Įvestis (suskaičiuota)'!F39)</f>
        <v>0</v>
      </c>
      <c r="M38" s="31">
        <f>IF(COUNTIF('Įvestis (atskiri klausimynai)'!C39:IV39,0)&gt;0,COUNTIF('Įvestis (atskiri klausimynai)'!C39:IV39,0),'Įvestis (suskaičiuota)'!G39)</f>
        <v>0</v>
      </c>
      <c r="N38" s="31">
        <v>1</v>
      </c>
      <c r="O38" s="31">
        <v>2</v>
      </c>
      <c r="P38" s="31">
        <v>3</v>
      </c>
      <c r="Q38" s="31">
        <v>4</v>
      </c>
      <c r="R38" s="31" t="s">
        <v>73</v>
      </c>
      <c r="S38" s="31" t="e">
        <f t="shared" si="11"/>
        <v>#DIV/0!</v>
      </c>
      <c r="T38" s="31">
        <v>-100000000</v>
      </c>
    </row>
    <row r="39" spans="1:20" ht="45" customHeight="1">
      <c r="A39" s="26">
        <f>'Įvestis (atskiri klausimynai)'!A40</f>
        <v>38</v>
      </c>
      <c r="B39" s="36" t="e">
        <f>'Įvestis (atskiri klausimynai)'!B40</f>
        <v>#REF!</v>
      </c>
      <c r="C39" s="37" t="e">
        <f t="shared" si="6"/>
        <v>#DIV/0!</v>
      </c>
      <c r="D39" s="38"/>
      <c r="E39" s="39" t="e">
        <f t="shared" si="7"/>
        <v>#DIV/0!</v>
      </c>
      <c r="F39" s="26">
        <f t="shared" si="8"/>
        <v>0</v>
      </c>
      <c r="G39" s="26">
        <f t="shared" si="9"/>
        <v>0</v>
      </c>
      <c r="H39" s="31">
        <f t="shared" si="10"/>
        <v>0</v>
      </c>
      <c r="I39" s="31">
        <f>IF(COUNTIF('Įvestis (atskiri klausimynai)'!C40:IV40,1)&gt;0,COUNTIF('Įvestis (atskiri klausimynai)'!C40:IV40,1),'Įvestis (suskaičiuota)'!C40)</f>
        <v>0</v>
      </c>
      <c r="J39" s="31">
        <f>IF(COUNTIF('Įvestis (atskiri klausimynai)'!C40:IV40,2)&gt;0,COUNTIF('Įvestis (atskiri klausimynai)'!C40:IV40,2),'Įvestis (suskaičiuota)'!D40)</f>
        <v>0</v>
      </c>
      <c r="K39" s="31">
        <f>IF(COUNTIF('Įvestis (atskiri klausimynai)'!C40:IV40,3)&gt;0,COUNTIF('Įvestis (atskiri klausimynai)'!C40:IV40,3),'Įvestis (suskaičiuota)'!E40)</f>
        <v>0</v>
      </c>
      <c r="L39" s="31">
        <f>IF(COUNTIF('Įvestis (atskiri klausimynai)'!C40:IV40,4)&gt;0,COUNTIF('Įvestis (atskiri klausimynai)'!C40:IV40,4),'Įvestis (suskaičiuota)'!F40)</f>
        <v>0</v>
      </c>
      <c r="M39" s="31">
        <f>IF(COUNTIF('Įvestis (atskiri klausimynai)'!C40:IV40,0)&gt;0,COUNTIF('Įvestis (atskiri klausimynai)'!C40:IV40,0),'Įvestis (suskaičiuota)'!G40)</f>
        <v>0</v>
      </c>
      <c r="N39" s="31">
        <v>1</v>
      </c>
      <c r="O39" s="31">
        <v>2</v>
      </c>
      <c r="P39" s="31">
        <v>3</v>
      </c>
      <c r="Q39" s="31">
        <v>4</v>
      </c>
      <c r="R39" s="31" t="s">
        <v>73</v>
      </c>
      <c r="S39" s="31" t="e">
        <f t="shared" si="11"/>
        <v>#DIV/0!</v>
      </c>
      <c r="T39" s="31"/>
    </row>
    <row r="40" spans="1:20" ht="45" customHeight="1">
      <c r="A40" s="26">
        <f>'Įvestis (atskiri klausimynai)'!A41</f>
        <v>39</v>
      </c>
      <c r="B40" s="36" t="e">
        <f>'Įvestis (atskiri klausimynai)'!B41</f>
        <v>#REF!</v>
      </c>
      <c r="C40" s="37" t="e">
        <f t="shared" si="6"/>
        <v>#DIV/0!</v>
      </c>
      <c r="D40" s="38"/>
      <c r="E40" s="39" t="e">
        <f t="shared" si="7"/>
        <v>#DIV/0!</v>
      </c>
      <c r="F40" s="26">
        <f t="shared" si="8"/>
        <v>0</v>
      </c>
      <c r="G40" s="26">
        <f t="shared" si="9"/>
        <v>0</v>
      </c>
      <c r="H40" s="31">
        <f t="shared" si="10"/>
        <v>0</v>
      </c>
      <c r="I40" s="31">
        <f>IF(COUNTIF('Įvestis (atskiri klausimynai)'!C41:IV41,1)&gt;0,COUNTIF('Įvestis (atskiri klausimynai)'!C41:IV41,1),'Įvestis (suskaičiuota)'!C41)</f>
        <v>0</v>
      </c>
      <c r="J40" s="31">
        <f>IF(COUNTIF('Įvestis (atskiri klausimynai)'!C41:IV41,2)&gt;0,COUNTIF('Įvestis (atskiri klausimynai)'!C41:IV41,2),'Įvestis (suskaičiuota)'!D41)</f>
        <v>0</v>
      </c>
      <c r="K40" s="31">
        <f>IF(COUNTIF('Įvestis (atskiri klausimynai)'!C41:IV41,3)&gt;0,COUNTIF('Įvestis (atskiri klausimynai)'!C41:IV41,3),'Įvestis (suskaičiuota)'!E41)</f>
        <v>0</v>
      </c>
      <c r="L40" s="31">
        <f>IF(COUNTIF('Įvestis (atskiri klausimynai)'!C41:IV41,4)&gt;0,COUNTIF('Įvestis (atskiri klausimynai)'!C41:IV41,4),'Įvestis (suskaičiuota)'!F41)</f>
        <v>0</v>
      </c>
      <c r="M40" s="31">
        <f>IF(COUNTIF('Įvestis (atskiri klausimynai)'!C41:IV41,0)&gt;0,COUNTIF('Įvestis (atskiri klausimynai)'!C41:IV41,0),'Įvestis (suskaičiuota)'!G41)</f>
        <v>0</v>
      </c>
      <c r="N40" s="31">
        <v>1</v>
      </c>
      <c r="O40" s="31">
        <v>2</v>
      </c>
      <c r="P40" s="31">
        <v>3</v>
      </c>
      <c r="Q40" s="31">
        <v>4</v>
      </c>
      <c r="R40" s="31" t="s">
        <v>73</v>
      </c>
      <c r="S40" s="31" t="e">
        <f t="shared" si="11"/>
        <v>#DIV/0!</v>
      </c>
      <c r="T40" s="31"/>
    </row>
    <row r="41" spans="1:20" ht="45" customHeight="1">
      <c r="A41" s="26">
        <f>'Įvestis (atskiri klausimynai)'!A42</f>
        <v>40</v>
      </c>
      <c r="B41" s="36" t="e">
        <f>'Įvestis (atskiri klausimynai)'!B42</f>
        <v>#REF!</v>
      </c>
      <c r="C41" s="37" t="e">
        <f t="shared" si="6"/>
        <v>#DIV/0!</v>
      </c>
      <c r="D41" s="38"/>
      <c r="E41" s="39" t="e">
        <f t="shared" si="7"/>
        <v>#DIV/0!</v>
      </c>
      <c r="F41" s="26">
        <f t="shared" si="8"/>
        <v>0</v>
      </c>
      <c r="G41" s="26">
        <f t="shared" si="9"/>
        <v>0</v>
      </c>
      <c r="H41" s="31">
        <f t="shared" si="10"/>
        <v>0</v>
      </c>
      <c r="I41" s="31">
        <f>IF(COUNTIF('Įvestis (atskiri klausimynai)'!C42:IV42,1)&gt;0,COUNTIF('Įvestis (atskiri klausimynai)'!C42:IV42,1),'Įvestis (suskaičiuota)'!C42)</f>
        <v>0</v>
      </c>
      <c r="J41" s="31">
        <f>IF(COUNTIF('Įvestis (atskiri klausimynai)'!C42:IV42,2)&gt;0,COUNTIF('Įvestis (atskiri klausimynai)'!C42:IV42,2),'Įvestis (suskaičiuota)'!D42)</f>
        <v>0</v>
      </c>
      <c r="K41" s="31">
        <f>IF(COUNTIF('Įvestis (atskiri klausimynai)'!C42:IV42,3)&gt;0,COUNTIF('Įvestis (atskiri klausimynai)'!C42:IV42,3),'Įvestis (suskaičiuota)'!E42)</f>
        <v>0</v>
      </c>
      <c r="L41" s="31">
        <f>IF(COUNTIF('Įvestis (atskiri klausimynai)'!C42:IV42,4)&gt;0,COUNTIF('Įvestis (atskiri klausimynai)'!C42:IV42,4),'Įvestis (suskaičiuota)'!F42)</f>
        <v>0</v>
      </c>
      <c r="M41" s="31">
        <f>IF(COUNTIF('Įvestis (atskiri klausimynai)'!C42:IV42,0)&gt;0,COUNTIF('Įvestis (atskiri klausimynai)'!C42:IV42,0),'Įvestis (suskaičiuota)'!G42)</f>
        <v>0</v>
      </c>
      <c r="N41" s="31">
        <v>1</v>
      </c>
      <c r="O41" s="31">
        <v>2</v>
      </c>
      <c r="P41" s="31">
        <v>3</v>
      </c>
      <c r="Q41" s="31">
        <v>4</v>
      </c>
      <c r="R41" s="31" t="s">
        <v>73</v>
      </c>
      <c r="S41" s="31" t="e">
        <f t="shared" si="11"/>
        <v>#DIV/0!</v>
      </c>
      <c r="T41" s="31"/>
    </row>
    <row r="42" spans="1:20" ht="45" customHeight="1">
      <c r="A42" s="26">
        <f>'Įvestis (atskiri klausimynai)'!A43</f>
        <v>41</v>
      </c>
      <c r="B42" s="36" t="e">
        <f>'Įvestis (atskiri klausimynai)'!B43</f>
        <v>#REF!</v>
      </c>
      <c r="C42" s="37" t="e">
        <f t="shared" si="6"/>
        <v>#DIV/0!</v>
      </c>
      <c r="D42" s="38"/>
      <c r="E42" s="39" t="e">
        <f t="shared" si="7"/>
        <v>#DIV/0!</v>
      </c>
      <c r="F42" s="26">
        <f t="shared" si="8"/>
        <v>0</v>
      </c>
      <c r="G42" s="26">
        <f t="shared" si="9"/>
        <v>0</v>
      </c>
      <c r="H42" s="31">
        <f t="shared" si="10"/>
        <v>0</v>
      </c>
      <c r="I42" s="31">
        <f>IF(COUNTIF('Įvestis (atskiri klausimynai)'!C43:IV43,1)&gt;0,COUNTIF('Įvestis (atskiri klausimynai)'!C43:IV43,1),'Įvestis (suskaičiuota)'!C43)</f>
        <v>0</v>
      </c>
      <c r="J42" s="31">
        <f>IF(COUNTIF('Įvestis (atskiri klausimynai)'!C43:IV43,2)&gt;0,COUNTIF('Įvestis (atskiri klausimynai)'!C43:IV43,2),'Įvestis (suskaičiuota)'!D43)</f>
        <v>0</v>
      </c>
      <c r="K42" s="31">
        <f>IF(COUNTIF('Įvestis (atskiri klausimynai)'!C43:IV43,3)&gt;0,COUNTIF('Įvestis (atskiri klausimynai)'!C43:IV43,3),'Įvestis (suskaičiuota)'!E43)</f>
        <v>0</v>
      </c>
      <c r="L42" s="31">
        <f>IF(COUNTIF('Įvestis (atskiri klausimynai)'!C43:IV43,4)&gt;0,COUNTIF('Įvestis (atskiri klausimynai)'!C43:IV43,4),'Įvestis (suskaičiuota)'!F43)</f>
        <v>0</v>
      </c>
      <c r="M42" s="31">
        <f>IF(COUNTIF('Įvestis (atskiri klausimynai)'!C43:IV43,0)&gt;0,COUNTIF('Įvestis (atskiri klausimynai)'!C43:IV43,0),'Įvestis (suskaičiuota)'!G43)</f>
        <v>0</v>
      </c>
      <c r="N42" s="31">
        <v>1</v>
      </c>
      <c r="O42" s="31">
        <v>2</v>
      </c>
      <c r="P42" s="31">
        <v>3</v>
      </c>
      <c r="Q42" s="31">
        <v>4</v>
      </c>
      <c r="R42" s="31" t="s">
        <v>73</v>
      </c>
      <c r="S42" s="31" t="e">
        <f t="shared" si="11"/>
        <v>#DIV/0!</v>
      </c>
      <c r="T42" s="31">
        <v>100000000</v>
      </c>
    </row>
    <row r="43" spans="1:20" ht="45" customHeight="1">
      <c r="A43" s="26">
        <f>'Įvestis (atskiri klausimynai)'!A44</f>
        <v>42</v>
      </c>
      <c r="B43" s="36" t="e">
        <f>'Įvestis (atskiri klausimynai)'!B44</f>
        <v>#REF!</v>
      </c>
      <c r="C43" s="37" t="e">
        <f t="shared" si="6"/>
        <v>#DIV/0!</v>
      </c>
      <c r="D43" s="38"/>
      <c r="E43" s="39" t="e">
        <f t="shared" si="7"/>
        <v>#DIV/0!</v>
      </c>
      <c r="F43" s="26">
        <f t="shared" si="8"/>
        <v>0</v>
      </c>
      <c r="G43" s="26">
        <f t="shared" si="9"/>
        <v>0</v>
      </c>
      <c r="H43" s="31">
        <f t="shared" si="10"/>
        <v>0</v>
      </c>
      <c r="I43" s="31">
        <f>IF(COUNTIF('Įvestis (atskiri klausimynai)'!C44:IV44,1)&gt;0,COUNTIF('Įvestis (atskiri klausimynai)'!C44:IV44,1),'Įvestis (suskaičiuota)'!C44)</f>
        <v>0</v>
      </c>
      <c r="J43" s="31">
        <f>IF(COUNTIF('Įvestis (atskiri klausimynai)'!C44:IV44,2)&gt;0,COUNTIF('Įvestis (atskiri klausimynai)'!C44:IV44,2),'Įvestis (suskaičiuota)'!D44)</f>
        <v>0</v>
      </c>
      <c r="K43" s="31">
        <f>IF(COUNTIF('Įvestis (atskiri klausimynai)'!C44:IV44,3)&gt;0,COUNTIF('Įvestis (atskiri klausimynai)'!C44:IV44,3),'Įvestis (suskaičiuota)'!E44)</f>
        <v>0</v>
      </c>
      <c r="L43" s="31">
        <f>IF(COUNTIF('Įvestis (atskiri klausimynai)'!C44:IV44,4)&gt;0,COUNTIF('Įvestis (atskiri klausimynai)'!C44:IV44,4),'Įvestis (suskaičiuota)'!F44)</f>
        <v>0</v>
      </c>
      <c r="M43" s="31">
        <f>IF(COUNTIF('Įvestis (atskiri klausimynai)'!C44:IV44,0)&gt;0,COUNTIF('Įvestis (atskiri klausimynai)'!C44:IV44,0),'Įvestis (suskaičiuota)'!G44)</f>
        <v>0</v>
      </c>
      <c r="N43" s="31">
        <v>1</v>
      </c>
      <c r="O43" s="31">
        <v>2</v>
      </c>
      <c r="P43" s="31">
        <v>3</v>
      </c>
      <c r="Q43" s="31">
        <v>4</v>
      </c>
      <c r="R43" s="31" t="s">
        <v>73</v>
      </c>
      <c r="S43" s="31" t="e">
        <f t="shared" si="11"/>
        <v>#DIV/0!</v>
      </c>
      <c r="T43" s="31">
        <v>-100000000</v>
      </c>
    </row>
    <row r="44" spans="1:20" ht="45" customHeight="1">
      <c r="A44" s="26">
        <f>'Įvestis (atskiri klausimynai)'!A45</f>
        <v>43</v>
      </c>
      <c r="B44" s="36" t="e">
        <f>'Įvestis (atskiri klausimynai)'!B45</f>
        <v>#REF!</v>
      </c>
      <c r="C44" s="37" t="e">
        <f t="shared" si="6"/>
        <v>#DIV/0!</v>
      </c>
      <c r="D44" s="38"/>
      <c r="E44" s="39" t="e">
        <f t="shared" si="7"/>
        <v>#DIV/0!</v>
      </c>
      <c r="F44" s="26">
        <f t="shared" si="8"/>
        <v>0</v>
      </c>
      <c r="G44" s="26">
        <f t="shared" si="9"/>
        <v>0</v>
      </c>
      <c r="H44" s="31">
        <f t="shared" si="10"/>
        <v>0</v>
      </c>
      <c r="I44" s="31">
        <f>IF(COUNTIF('Įvestis (atskiri klausimynai)'!C45:IV45,1)&gt;0,COUNTIF('Įvestis (atskiri klausimynai)'!C45:IV45,1),'Įvestis (suskaičiuota)'!C45)</f>
        <v>0</v>
      </c>
      <c r="J44" s="31">
        <f>IF(COUNTIF('Įvestis (atskiri klausimynai)'!C45:IV45,2)&gt;0,COUNTIF('Įvestis (atskiri klausimynai)'!C45:IV45,2),'Įvestis (suskaičiuota)'!D45)</f>
        <v>0</v>
      </c>
      <c r="K44" s="31">
        <f>IF(COUNTIF('Įvestis (atskiri klausimynai)'!C45:IV45,3)&gt;0,COUNTIF('Įvestis (atskiri klausimynai)'!C45:IV45,3),'Įvestis (suskaičiuota)'!E45)</f>
        <v>0</v>
      </c>
      <c r="L44" s="31">
        <f>IF(COUNTIF('Įvestis (atskiri klausimynai)'!C45:IV45,4)&gt;0,COUNTIF('Įvestis (atskiri klausimynai)'!C45:IV45,4),'Įvestis (suskaičiuota)'!F45)</f>
        <v>0</v>
      </c>
      <c r="M44" s="31">
        <f>IF(COUNTIF('Įvestis (atskiri klausimynai)'!C45:IV45,0)&gt;0,COUNTIF('Įvestis (atskiri klausimynai)'!C45:IV45,0),'Įvestis (suskaičiuota)'!G45)</f>
        <v>0</v>
      </c>
      <c r="N44" s="31">
        <v>1</v>
      </c>
      <c r="O44" s="31">
        <v>2</v>
      </c>
      <c r="P44" s="31">
        <v>3</v>
      </c>
      <c r="Q44" s="31">
        <v>4</v>
      </c>
      <c r="R44" s="31" t="s">
        <v>73</v>
      </c>
      <c r="S44" s="31" t="e">
        <f t="shared" si="11"/>
        <v>#DIV/0!</v>
      </c>
      <c r="T44" s="31"/>
    </row>
    <row r="45" spans="1:20" ht="45" customHeight="1">
      <c r="A45" s="26">
        <f>'Įvestis (atskiri klausimynai)'!A46</f>
        <v>44</v>
      </c>
      <c r="B45" s="36" t="e">
        <f>'Įvestis (atskiri klausimynai)'!B46</f>
        <v>#REF!</v>
      </c>
      <c r="C45" s="37" t="e">
        <f t="shared" si="6"/>
        <v>#DIV/0!</v>
      </c>
      <c r="D45" s="38"/>
      <c r="E45" s="39" t="e">
        <f t="shared" si="7"/>
        <v>#DIV/0!</v>
      </c>
      <c r="F45" s="26">
        <f t="shared" si="8"/>
        <v>0</v>
      </c>
      <c r="G45" s="26">
        <f t="shared" si="9"/>
        <v>0</v>
      </c>
      <c r="H45" s="31">
        <f t="shared" si="10"/>
        <v>0</v>
      </c>
      <c r="I45" s="31">
        <f>IF(COUNTIF('Įvestis (atskiri klausimynai)'!C46:IV46,1)&gt;0,COUNTIF('Įvestis (atskiri klausimynai)'!C46:IV46,1),'Įvestis (suskaičiuota)'!C46)</f>
        <v>0</v>
      </c>
      <c r="J45" s="31">
        <f>IF(COUNTIF('Įvestis (atskiri klausimynai)'!C46:IV46,2)&gt;0,COUNTIF('Įvestis (atskiri klausimynai)'!C46:IV46,2),'Įvestis (suskaičiuota)'!D46)</f>
        <v>0</v>
      </c>
      <c r="K45" s="31">
        <f>IF(COUNTIF('Įvestis (atskiri klausimynai)'!C46:IV46,3)&gt;0,COUNTIF('Įvestis (atskiri klausimynai)'!C46:IV46,3),'Įvestis (suskaičiuota)'!E46)</f>
        <v>0</v>
      </c>
      <c r="L45" s="31">
        <f>IF(COUNTIF('Įvestis (atskiri klausimynai)'!C46:IV46,4)&gt;0,COUNTIF('Įvestis (atskiri klausimynai)'!C46:IV46,4),'Įvestis (suskaičiuota)'!F46)</f>
        <v>0</v>
      </c>
      <c r="M45" s="31">
        <f>IF(COUNTIF('Įvestis (atskiri klausimynai)'!C46:IV46,0)&gt;0,COUNTIF('Įvestis (atskiri klausimynai)'!C46:IV46,0),'Įvestis (suskaičiuota)'!G46)</f>
        <v>0</v>
      </c>
      <c r="N45" s="31">
        <v>1</v>
      </c>
      <c r="O45" s="31">
        <v>2</v>
      </c>
      <c r="P45" s="31">
        <v>3</v>
      </c>
      <c r="Q45" s="31">
        <v>4</v>
      </c>
      <c r="R45" s="31" t="s">
        <v>73</v>
      </c>
      <c r="S45" s="31" t="e">
        <f t="shared" si="11"/>
        <v>#DIV/0!</v>
      </c>
      <c r="T45" s="31"/>
    </row>
    <row r="46" spans="1:20" ht="45" customHeight="1">
      <c r="A46" s="26">
        <f>'Įvestis (atskiri klausimynai)'!A47</f>
        <v>45</v>
      </c>
      <c r="B46" s="36" t="e">
        <f>'Įvestis (atskiri klausimynai)'!B47</f>
        <v>#REF!</v>
      </c>
      <c r="C46" s="37" t="e">
        <f t="shared" si="6"/>
        <v>#DIV/0!</v>
      </c>
      <c r="D46" s="38"/>
      <c r="E46" s="39" t="e">
        <f t="shared" si="7"/>
        <v>#DIV/0!</v>
      </c>
      <c r="F46" s="26">
        <f t="shared" si="8"/>
        <v>0</v>
      </c>
      <c r="G46" s="26">
        <f t="shared" si="9"/>
        <v>0</v>
      </c>
      <c r="H46" s="31">
        <f t="shared" si="10"/>
        <v>0</v>
      </c>
      <c r="I46" s="31">
        <f>IF(COUNTIF('Įvestis (atskiri klausimynai)'!C47:IV47,1)&gt;0,COUNTIF('Įvestis (atskiri klausimynai)'!C47:IV47,1),'Įvestis (suskaičiuota)'!C47)</f>
        <v>0</v>
      </c>
      <c r="J46" s="31">
        <f>IF(COUNTIF('Įvestis (atskiri klausimynai)'!C47:IV47,2)&gt;0,COUNTIF('Įvestis (atskiri klausimynai)'!C47:IV47,2),'Įvestis (suskaičiuota)'!D47)</f>
        <v>0</v>
      </c>
      <c r="K46" s="31">
        <f>IF(COUNTIF('Įvestis (atskiri klausimynai)'!C47:IV47,3)&gt;0,COUNTIF('Įvestis (atskiri klausimynai)'!C47:IV47,3),'Įvestis (suskaičiuota)'!E47)</f>
        <v>0</v>
      </c>
      <c r="L46" s="31">
        <f>IF(COUNTIF('Įvestis (atskiri klausimynai)'!C47:IV47,4)&gt;0,COUNTIF('Įvestis (atskiri klausimynai)'!C47:IV47,4),'Įvestis (suskaičiuota)'!F47)</f>
        <v>0</v>
      </c>
      <c r="M46" s="31">
        <f>IF(COUNTIF('Įvestis (atskiri klausimynai)'!C47:IV47,0)&gt;0,COUNTIF('Įvestis (atskiri klausimynai)'!C47:IV47,0),'Įvestis (suskaičiuota)'!G47)</f>
        <v>0</v>
      </c>
      <c r="N46" s="31">
        <v>1</v>
      </c>
      <c r="O46" s="31">
        <v>2</v>
      </c>
      <c r="P46" s="31">
        <v>3</v>
      </c>
      <c r="Q46" s="31">
        <v>4</v>
      </c>
      <c r="R46" s="31" t="s">
        <v>73</v>
      </c>
      <c r="S46" s="31" t="e">
        <f t="shared" si="11"/>
        <v>#DIV/0!</v>
      </c>
      <c r="T46" s="31">
        <v>100000000</v>
      </c>
    </row>
    <row r="47" spans="1:20" ht="45" customHeight="1">
      <c r="A47" s="26">
        <f>'Įvestis (atskiri klausimynai)'!A48</f>
        <v>46</v>
      </c>
      <c r="B47" s="36" t="e">
        <f>IF('Įvestis (atskiri klausimynai)'!B48=0,"",'Įvestis (atskiri klausimynai)'!B48)</f>
        <v>#REF!</v>
      </c>
      <c r="C47" s="37" t="e">
        <f t="shared" si="6"/>
        <v>#DIV/0!</v>
      </c>
      <c r="D47" s="38"/>
      <c r="E47" s="39" t="e">
        <f t="shared" si="7"/>
        <v>#DIV/0!</v>
      </c>
      <c r="F47" s="26">
        <f t="shared" si="8"/>
        <v>0</v>
      </c>
      <c r="G47" s="26">
        <f t="shared" si="9"/>
        <v>0</v>
      </c>
      <c r="H47" s="31">
        <f t="shared" si="10"/>
        <v>0</v>
      </c>
      <c r="I47" s="31">
        <f>IF(COUNTIF('Įvestis (atskiri klausimynai)'!C48:IV48,1)&gt;0,COUNTIF('Įvestis (atskiri klausimynai)'!C48:IV48,1),'Įvestis (suskaičiuota)'!C48)</f>
        <v>0</v>
      </c>
      <c r="J47" s="31">
        <f>IF(COUNTIF('Įvestis (atskiri klausimynai)'!C48:IV48,2)&gt;0,COUNTIF('Įvestis (atskiri klausimynai)'!C48:IV48,2),'Įvestis (suskaičiuota)'!D48)</f>
        <v>0</v>
      </c>
      <c r="K47" s="31">
        <f>IF(COUNTIF('Įvestis (atskiri klausimynai)'!C48:IV48,3)&gt;0,COUNTIF('Įvestis (atskiri klausimynai)'!C48:IV48,3),'Įvestis (suskaičiuota)'!E48)</f>
        <v>0</v>
      </c>
      <c r="L47" s="31">
        <f>IF(COUNTIF('Įvestis (atskiri klausimynai)'!C48:IV48,4)&gt;0,COUNTIF('Įvestis (atskiri klausimynai)'!C48:IV48,4),'Įvestis (suskaičiuota)'!F48)</f>
        <v>0</v>
      </c>
      <c r="M47" s="31">
        <f>IF(COUNTIF('Įvestis (atskiri klausimynai)'!C48:IV48,0)&gt;0,COUNTIF('Įvestis (atskiri klausimynai)'!C48:IV48,0),'Įvestis (suskaičiuota)'!G48)</f>
        <v>0</v>
      </c>
      <c r="N47" s="31">
        <v>1</v>
      </c>
      <c r="O47" s="31">
        <v>2</v>
      </c>
      <c r="P47" s="31">
        <v>3</v>
      </c>
      <c r="Q47" s="31">
        <v>4</v>
      </c>
      <c r="R47" s="31" t="s">
        <v>73</v>
      </c>
      <c r="S47" s="31" t="e">
        <f t="shared" si="11"/>
        <v>#DIV/0!</v>
      </c>
      <c r="T47" s="31">
        <v>-100000000</v>
      </c>
    </row>
    <row r="48" spans="1:20" ht="45" customHeight="1">
      <c r="A48" s="26">
        <f>'Įvestis (atskiri klausimynai)'!A49</f>
        <v>47</v>
      </c>
      <c r="B48" s="36" t="e">
        <f>IF('Įvestis (atskiri klausimynai)'!B49=0,"",'Įvestis (atskiri klausimynai)'!B49)</f>
        <v>#REF!</v>
      </c>
      <c r="C48" s="37" t="e">
        <f t="shared" si="6"/>
        <v>#DIV/0!</v>
      </c>
      <c r="D48" s="38"/>
      <c r="E48" s="39" t="e">
        <f t="shared" si="7"/>
        <v>#DIV/0!</v>
      </c>
      <c r="F48" s="26">
        <f t="shared" si="8"/>
        <v>0</v>
      </c>
      <c r="G48" s="26">
        <f t="shared" si="9"/>
        <v>0</v>
      </c>
      <c r="H48" s="31">
        <f t="shared" si="10"/>
        <v>0</v>
      </c>
      <c r="I48" s="31">
        <f>IF(COUNTIF('Įvestis (atskiri klausimynai)'!C49:IV49,1)&gt;0,COUNTIF('Įvestis (atskiri klausimynai)'!C49:IV49,1),'Įvestis (suskaičiuota)'!C49)</f>
        <v>0</v>
      </c>
      <c r="J48" s="31">
        <f>IF(COUNTIF('Įvestis (atskiri klausimynai)'!C49:IV49,2)&gt;0,COUNTIF('Įvestis (atskiri klausimynai)'!C49:IV49,2),'Įvestis (suskaičiuota)'!D49)</f>
        <v>0</v>
      </c>
      <c r="K48" s="31">
        <f>IF(COUNTIF('Įvestis (atskiri klausimynai)'!C49:IV49,3)&gt;0,COUNTIF('Įvestis (atskiri klausimynai)'!C49:IV49,3),'Įvestis (suskaičiuota)'!E49)</f>
        <v>0</v>
      </c>
      <c r="L48" s="31">
        <f>IF(COUNTIF('Įvestis (atskiri klausimynai)'!C49:IV49,4)&gt;0,COUNTIF('Įvestis (atskiri klausimynai)'!C49:IV49,4),'Įvestis (suskaičiuota)'!F49)</f>
        <v>0</v>
      </c>
      <c r="M48" s="31">
        <f>IF(COUNTIF('Įvestis (atskiri klausimynai)'!C49:IV49,0)&gt;0,COUNTIF('Įvestis (atskiri klausimynai)'!C49:IV49,0),'Įvestis (suskaičiuota)'!G49)</f>
        <v>0</v>
      </c>
      <c r="N48" s="31">
        <v>1</v>
      </c>
      <c r="O48" s="31">
        <v>2</v>
      </c>
      <c r="P48" s="31">
        <v>3</v>
      </c>
      <c r="Q48" s="31">
        <v>4</v>
      </c>
      <c r="R48" s="31" t="s">
        <v>73</v>
      </c>
      <c r="S48" s="31" t="e">
        <f t="shared" si="11"/>
        <v>#DIV/0!</v>
      </c>
      <c r="T48" s="31"/>
    </row>
    <row r="49" spans="1:26" ht="45" customHeight="1">
      <c r="A49" s="26">
        <f>'Įvestis (atskiri klausimynai)'!A50</f>
        <v>48</v>
      </c>
      <c r="B49" s="36" t="e">
        <f>IF('Įvestis (atskiri klausimynai)'!B50=0,"",'Įvestis (atskiri klausimynai)'!B50)</f>
        <v>#REF!</v>
      </c>
      <c r="C49" s="37" t="e">
        <f t="shared" si="6"/>
        <v>#DIV/0!</v>
      </c>
      <c r="D49" s="38"/>
      <c r="E49" s="39" t="e">
        <f t="shared" si="7"/>
        <v>#DIV/0!</v>
      </c>
      <c r="F49" s="26">
        <f t="shared" si="8"/>
        <v>0</v>
      </c>
      <c r="G49" s="26">
        <f t="shared" si="9"/>
        <v>0</v>
      </c>
      <c r="H49" s="31">
        <f t="shared" si="10"/>
        <v>0</v>
      </c>
      <c r="I49" s="31">
        <f>IF(COUNTIF('Įvestis (atskiri klausimynai)'!C50:IV50,1)&gt;0,COUNTIF('Įvestis (atskiri klausimynai)'!C50:IV50,1),'Įvestis (suskaičiuota)'!C50)</f>
        <v>0</v>
      </c>
      <c r="J49" s="31">
        <f>IF(COUNTIF('Įvestis (atskiri klausimynai)'!C50:IV50,2)&gt;0,COUNTIF('Įvestis (atskiri klausimynai)'!C50:IV50,2),'Įvestis (suskaičiuota)'!D50)</f>
        <v>0</v>
      </c>
      <c r="K49" s="31">
        <f>IF(COUNTIF('Įvestis (atskiri klausimynai)'!C50:IV50,3)&gt;0,COUNTIF('Įvestis (atskiri klausimynai)'!C50:IV50,3),'Įvestis (suskaičiuota)'!E50)</f>
        <v>0</v>
      </c>
      <c r="L49" s="31">
        <f>IF(COUNTIF('Įvestis (atskiri klausimynai)'!C50:IV50,4)&gt;0,COUNTIF('Įvestis (atskiri klausimynai)'!C50:IV50,4),'Įvestis (suskaičiuota)'!F50)</f>
        <v>0</v>
      </c>
      <c r="M49" s="31">
        <f>IF(COUNTIF('Įvestis (atskiri klausimynai)'!C50:IV50,0)&gt;0,COUNTIF('Įvestis (atskiri klausimynai)'!C50:IV50,0),'Įvestis (suskaičiuota)'!G50)</f>
        <v>0</v>
      </c>
      <c r="N49" s="31">
        <v>1</v>
      </c>
      <c r="O49" s="31">
        <v>2</v>
      </c>
      <c r="P49" s="31">
        <v>3</v>
      </c>
      <c r="Q49" s="31">
        <v>4</v>
      </c>
      <c r="R49" s="31" t="s">
        <v>73</v>
      </c>
      <c r="S49" s="31" t="e">
        <f t="shared" si="11"/>
        <v>#DIV/0!</v>
      </c>
      <c r="T49" s="31"/>
    </row>
    <row r="50" spans="1:26" ht="45" customHeight="1">
      <c r="A50" s="40">
        <f>'Įvestis (atskiri klausimynai)'!A51</f>
        <v>49</v>
      </c>
      <c r="B50" s="36" t="e">
        <f>IF('Įvestis (atskiri klausimynai)'!B51=0,"",'Įvestis (atskiri klausimynai)'!B51)</f>
        <v>#REF!</v>
      </c>
      <c r="C50" s="37" t="e">
        <f t="shared" si="6"/>
        <v>#DIV/0!</v>
      </c>
      <c r="D50" s="38"/>
      <c r="E50" s="39" t="e">
        <f t="shared" si="7"/>
        <v>#DIV/0!</v>
      </c>
      <c r="F50" s="26">
        <f t="shared" si="8"/>
        <v>0</v>
      </c>
      <c r="G50" s="26">
        <f t="shared" si="9"/>
        <v>0</v>
      </c>
      <c r="H50" s="31">
        <f t="shared" si="10"/>
        <v>0</v>
      </c>
      <c r="I50" s="31">
        <f>IF(COUNTIF('Įvestis (atskiri klausimynai)'!C51:IV51,1)&gt;0,COUNTIF('Įvestis (atskiri klausimynai)'!C51:IV51,1),'Įvestis (suskaičiuota)'!C51)</f>
        <v>0</v>
      </c>
      <c r="J50" s="31">
        <f>IF(COUNTIF('Įvestis (atskiri klausimynai)'!C51:IV51,2)&gt;0,COUNTIF('Įvestis (atskiri klausimynai)'!C51:IV51,2),'Įvestis (suskaičiuota)'!D51)</f>
        <v>0</v>
      </c>
      <c r="K50" s="31">
        <f>IF(COUNTIF('Įvestis (atskiri klausimynai)'!C51:IV51,3)&gt;0,COUNTIF('Įvestis (atskiri klausimynai)'!C51:IV51,3),'Įvestis (suskaičiuota)'!E51)</f>
        <v>0</v>
      </c>
      <c r="L50" s="31">
        <f>IF(COUNTIF('Įvestis (atskiri klausimynai)'!C51:IV51,4)&gt;0,COUNTIF('Įvestis (atskiri klausimynai)'!C51:IV51,4),'Įvestis (suskaičiuota)'!F51)</f>
        <v>0</v>
      </c>
      <c r="M50" s="31">
        <f>IF(COUNTIF('Įvestis (atskiri klausimynai)'!C51:IV51,0)&gt;0,COUNTIF('Įvestis (atskiri klausimynai)'!C51:IV51,0),'Įvestis (suskaičiuota)'!G51)</f>
        <v>0</v>
      </c>
      <c r="N50" s="31">
        <v>1</v>
      </c>
      <c r="O50" s="31">
        <v>2</v>
      </c>
      <c r="P50" s="31">
        <v>3</v>
      </c>
      <c r="Q50" s="31">
        <v>4</v>
      </c>
      <c r="R50" s="31" t="s">
        <v>73</v>
      </c>
      <c r="S50" s="31" t="e">
        <f t="shared" si="11"/>
        <v>#DIV/0!</v>
      </c>
      <c r="T50" s="31"/>
    </row>
    <row r="51" spans="1:26" ht="45" customHeight="1">
      <c r="A51" s="26">
        <f>'Įvestis (atskiri klausimynai)'!A52</f>
        <v>50</v>
      </c>
      <c r="B51" s="36" t="e">
        <f>IF('Įvestis (atskiri klausimynai)'!B52=0,"",'Įvestis (atskiri klausimynai)'!B52)</f>
        <v>#REF!</v>
      </c>
      <c r="C51" s="41" t="e">
        <f t="shared" si="6"/>
        <v>#DIV/0!</v>
      </c>
      <c r="D51" s="38"/>
      <c r="E51" s="39" t="e">
        <f t="shared" si="7"/>
        <v>#DIV/0!</v>
      </c>
      <c r="F51" s="26">
        <f t="shared" si="8"/>
        <v>0</v>
      </c>
      <c r="G51" s="26">
        <f t="shared" si="9"/>
        <v>0</v>
      </c>
      <c r="H51" s="48">
        <f t="shared" ref="H51:H61" si="12">SUM(K51:L51)</f>
        <v>0</v>
      </c>
      <c r="I51" s="48">
        <f>IF(COUNTIF('Įvestis (atskiri klausimynai)'!C52:IV52,1)&gt;0,COUNTIF('Įvestis (atskiri klausimynai)'!C52:IV52,1),'Įvestis (suskaičiuota)'!C52)</f>
        <v>0</v>
      </c>
      <c r="J51" s="48">
        <f>IF(COUNTIF('Įvestis (atskiri klausimynai)'!C52:IV52,2)&gt;0,COUNTIF('Įvestis (atskiri klausimynai)'!C52:IV52,2),'Įvestis (suskaičiuota)'!D52)</f>
        <v>0</v>
      </c>
      <c r="K51" s="48">
        <f>IF(COUNTIF('Įvestis (atskiri klausimynai)'!C52:IV52,3)&gt;0,COUNTIF('Įvestis (atskiri klausimynai)'!C52:IV52,3),'Įvestis (suskaičiuota)'!E52)</f>
        <v>0</v>
      </c>
      <c r="L51" s="48">
        <f>IF(COUNTIF('Įvestis (atskiri klausimynai)'!C52:IV52,4)&gt;0,COUNTIF('Įvestis (atskiri klausimynai)'!C52:IV52,4),'Įvestis (suskaičiuota)'!F52)</f>
        <v>0</v>
      </c>
      <c r="M51" s="48">
        <f>IF(COUNTIF('Įvestis (atskiri klausimynai)'!C52:IV52,0)&gt;0,COUNTIF('Įvestis (atskiri klausimynai)'!C52:IV52,0),'Įvestis (suskaičiuota)'!G52)</f>
        <v>0</v>
      </c>
      <c r="N51" s="48">
        <v>1</v>
      </c>
      <c r="O51" s="48">
        <v>2</v>
      </c>
      <c r="P51" s="48">
        <v>3</v>
      </c>
      <c r="Q51" s="48">
        <v>4</v>
      </c>
      <c r="R51" s="48" t="s">
        <v>73</v>
      </c>
      <c r="S51" s="48" t="e">
        <f t="shared" ref="S51:S61" si="13">SQRT((I51*(1-C51)^2+J51*(2-C51)^2+K51*(3-C51)^2+L51*(4-C51)^2)/(SUM(I51:L51)-1))</f>
        <v>#DIV/0!</v>
      </c>
      <c r="T51" s="48"/>
      <c r="U51" s="48"/>
      <c r="V51" s="48"/>
      <c r="W51" s="48"/>
      <c r="X51" s="48"/>
      <c r="Y51" s="48"/>
      <c r="Z51" s="48"/>
    </row>
    <row r="52" spans="1:26" ht="45" customHeight="1">
      <c r="A52" s="26">
        <f>'Įvestis (atskiri klausimynai)'!A53</f>
        <v>51</v>
      </c>
      <c r="B52" s="36" t="e">
        <f>IF('Įvestis (atskiri klausimynai)'!B53=0,"",'Įvestis (atskiri klausimynai)'!B53)</f>
        <v>#REF!</v>
      </c>
      <c r="C52" s="41" t="e">
        <f t="shared" ref="C52:C61" si="14">(1*I52+2*J52+3*K52+4*L52)/SUM(I52:L52)</f>
        <v>#DIV/0!</v>
      </c>
      <c r="D52" s="38"/>
      <c r="E52" s="39" t="e">
        <f t="shared" ref="E52:E61" si="15">H52/F52</f>
        <v>#DIV/0!</v>
      </c>
      <c r="F52" s="26">
        <f t="shared" ref="F52:F61" si="16">SUM(I52:L52)</f>
        <v>0</v>
      </c>
      <c r="G52" s="26">
        <f t="shared" ref="G52:G61" si="17">M52</f>
        <v>0</v>
      </c>
      <c r="H52" s="48">
        <f t="shared" si="12"/>
        <v>0</v>
      </c>
      <c r="I52" s="48">
        <f>IF(COUNTIF('Įvestis (atskiri klausimynai)'!C53:IV53,1)&gt;0,COUNTIF('Įvestis (atskiri klausimynai)'!C53:IV53,1),'Įvestis (suskaičiuota)'!C53)</f>
        <v>0</v>
      </c>
      <c r="J52" s="48">
        <f>IF(COUNTIF('Įvestis (atskiri klausimynai)'!C53:IV53,2)&gt;0,COUNTIF('Įvestis (atskiri klausimynai)'!C53:IV53,2),'Įvestis (suskaičiuota)'!D53)</f>
        <v>0</v>
      </c>
      <c r="K52" s="48">
        <f>IF(COUNTIF('Įvestis (atskiri klausimynai)'!C53:IV53,3)&gt;0,COUNTIF('Įvestis (atskiri klausimynai)'!C53:IV53,3),'Įvestis (suskaičiuota)'!E53)</f>
        <v>0</v>
      </c>
      <c r="L52" s="48">
        <f>IF(COUNTIF('Įvestis (atskiri klausimynai)'!C53:IV53,4)&gt;0,COUNTIF('Įvestis (atskiri klausimynai)'!C53:IV53,4),'Įvestis (suskaičiuota)'!F53)</f>
        <v>0</v>
      </c>
      <c r="M52" s="48">
        <f>IF(COUNTIF('Įvestis (atskiri klausimynai)'!C53:IV53,0)&gt;0,COUNTIF('Įvestis (atskiri klausimynai)'!C53:IV53,0),'Įvestis (suskaičiuota)'!G53)</f>
        <v>0</v>
      </c>
      <c r="N52" s="48">
        <v>1</v>
      </c>
      <c r="O52" s="48">
        <v>2</v>
      </c>
      <c r="P52" s="48">
        <v>3</v>
      </c>
      <c r="Q52" s="48">
        <v>4</v>
      </c>
      <c r="R52" s="48" t="s">
        <v>73</v>
      </c>
      <c r="S52" s="48" t="e">
        <f t="shared" si="13"/>
        <v>#DIV/0!</v>
      </c>
      <c r="T52" s="48"/>
      <c r="U52" s="48"/>
      <c r="V52" s="48"/>
      <c r="W52" s="48"/>
      <c r="X52" s="48"/>
      <c r="Y52" s="48"/>
      <c r="Z52" s="48"/>
    </row>
    <row r="53" spans="1:26" ht="45" customHeight="1">
      <c r="A53" s="26">
        <f>'Įvestis (atskiri klausimynai)'!A54</f>
        <v>52</v>
      </c>
      <c r="B53" s="36" t="e">
        <f>IF('Įvestis (atskiri klausimynai)'!B54=0,"",'Įvestis (atskiri klausimynai)'!B54)</f>
        <v>#REF!</v>
      </c>
      <c r="C53" s="41" t="e">
        <f t="shared" si="14"/>
        <v>#DIV/0!</v>
      </c>
      <c r="D53" s="38"/>
      <c r="E53" s="39" t="e">
        <f t="shared" si="15"/>
        <v>#DIV/0!</v>
      </c>
      <c r="F53" s="26">
        <f t="shared" si="16"/>
        <v>0</v>
      </c>
      <c r="G53" s="26">
        <f t="shared" si="17"/>
        <v>0</v>
      </c>
      <c r="H53" s="48">
        <f t="shared" si="12"/>
        <v>0</v>
      </c>
      <c r="I53" s="48">
        <f>IF(COUNTIF('Įvestis (atskiri klausimynai)'!C54:IV54,1)&gt;0,COUNTIF('Įvestis (atskiri klausimynai)'!C54:IV54,1),'Įvestis (suskaičiuota)'!C54)</f>
        <v>0</v>
      </c>
      <c r="J53" s="48">
        <f>IF(COUNTIF('Įvestis (atskiri klausimynai)'!C54:IV54,2)&gt;0,COUNTIF('Įvestis (atskiri klausimynai)'!C54:IV54,2),'Įvestis (suskaičiuota)'!D54)</f>
        <v>0</v>
      </c>
      <c r="K53" s="48">
        <f>IF(COUNTIF('Įvestis (atskiri klausimynai)'!C54:IV54,3)&gt;0,COUNTIF('Įvestis (atskiri klausimynai)'!C54:IV54,3),'Įvestis (suskaičiuota)'!E54)</f>
        <v>0</v>
      </c>
      <c r="L53" s="48">
        <f>IF(COUNTIF('Įvestis (atskiri klausimynai)'!C54:IV54,4)&gt;0,COUNTIF('Įvestis (atskiri klausimynai)'!C54:IV54,4),'Įvestis (suskaičiuota)'!F54)</f>
        <v>0</v>
      </c>
      <c r="M53" s="48">
        <f>IF(COUNTIF('Įvestis (atskiri klausimynai)'!C54:IV54,0)&gt;0,COUNTIF('Įvestis (atskiri klausimynai)'!C54:IV54,0),'Įvestis (suskaičiuota)'!G54)</f>
        <v>0</v>
      </c>
      <c r="N53" s="48">
        <v>1</v>
      </c>
      <c r="O53" s="48">
        <v>2</v>
      </c>
      <c r="P53" s="48">
        <v>3</v>
      </c>
      <c r="Q53" s="48">
        <v>4</v>
      </c>
      <c r="R53" s="48" t="s">
        <v>73</v>
      </c>
      <c r="S53" s="48" t="e">
        <f t="shared" si="13"/>
        <v>#DIV/0!</v>
      </c>
      <c r="T53" s="48"/>
      <c r="U53" s="48"/>
      <c r="V53" s="48"/>
      <c r="W53" s="48"/>
      <c r="X53" s="48"/>
      <c r="Y53" s="48"/>
      <c r="Z53" s="48"/>
    </row>
    <row r="54" spans="1:26" ht="45" customHeight="1">
      <c r="A54" s="26">
        <f>'Įvestis (atskiri klausimynai)'!A55</f>
        <v>53</v>
      </c>
      <c r="B54" s="36" t="e">
        <f>IF('Įvestis (atskiri klausimynai)'!B55=0,"",'Įvestis (atskiri klausimynai)'!B55)</f>
        <v>#REF!</v>
      </c>
      <c r="C54" s="41" t="e">
        <f t="shared" si="14"/>
        <v>#DIV/0!</v>
      </c>
      <c r="D54" s="38"/>
      <c r="E54" s="39" t="e">
        <f t="shared" si="15"/>
        <v>#DIV/0!</v>
      </c>
      <c r="F54" s="26">
        <f t="shared" si="16"/>
        <v>0</v>
      </c>
      <c r="G54" s="26">
        <f t="shared" si="17"/>
        <v>0</v>
      </c>
      <c r="H54" s="48">
        <f t="shared" si="12"/>
        <v>0</v>
      </c>
      <c r="I54" s="48">
        <f>IF(COUNTIF('Įvestis (atskiri klausimynai)'!C55:IV55,1)&gt;0,COUNTIF('Įvestis (atskiri klausimynai)'!C55:IV55,1),'Įvestis (suskaičiuota)'!C55)</f>
        <v>0</v>
      </c>
      <c r="J54" s="48">
        <f>IF(COUNTIF('Įvestis (atskiri klausimynai)'!C55:IV55,2)&gt;0,COUNTIF('Įvestis (atskiri klausimynai)'!C55:IV55,2),'Įvestis (suskaičiuota)'!D55)</f>
        <v>0</v>
      </c>
      <c r="K54" s="48">
        <f>IF(COUNTIF('Įvestis (atskiri klausimynai)'!C55:IV55,3)&gt;0,COUNTIF('Įvestis (atskiri klausimynai)'!C55:IV55,3),'Įvestis (suskaičiuota)'!E55)</f>
        <v>0</v>
      </c>
      <c r="L54" s="48">
        <f>IF(COUNTIF('Įvestis (atskiri klausimynai)'!C55:IV55,4)&gt;0,COUNTIF('Įvestis (atskiri klausimynai)'!C55:IV55,4),'Įvestis (suskaičiuota)'!F55)</f>
        <v>0</v>
      </c>
      <c r="M54" s="48">
        <f>IF(COUNTIF('Įvestis (atskiri klausimynai)'!C55:IV55,0)&gt;0,COUNTIF('Įvestis (atskiri klausimynai)'!C55:IV55,0),'Įvestis (suskaičiuota)'!G55)</f>
        <v>0</v>
      </c>
      <c r="N54" s="48">
        <v>1</v>
      </c>
      <c r="O54" s="48">
        <v>2</v>
      </c>
      <c r="P54" s="48">
        <v>3</v>
      </c>
      <c r="Q54" s="48">
        <v>4</v>
      </c>
      <c r="R54" s="48" t="s">
        <v>73</v>
      </c>
      <c r="S54" s="48" t="e">
        <f t="shared" si="13"/>
        <v>#DIV/0!</v>
      </c>
      <c r="T54" s="48"/>
      <c r="U54" s="48"/>
      <c r="V54" s="48"/>
      <c r="W54" s="48"/>
      <c r="X54" s="48"/>
      <c r="Y54" s="48"/>
      <c r="Z54" s="48"/>
    </row>
    <row r="55" spans="1:26" ht="45" customHeight="1">
      <c r="A55" s="26">
        <f>'Įvestis (atskiri klausimynai)'!A56</f>
        <v>54</v>
      </c>
      <c r="B55" s="36" t="e">
        <f>IF('Įvestis (atskiri klausimynai)'!B56=0,"",'Įvestis (atskiri klausimynai)'!B56)</f>
        <v>#REF!</v>
      </c>
      <c r="C55" s="41" t="e">
        <f t="shared" si="14"/>
        <v>#DIV/0!</v>
      </c>
      <c r="D55" s="38"/>
      <c r="E55" s="39" t="e">
        <f t="shared" si="15"/>
        <v>#DIV/0!</v>
      </c>
      <c r="F55" s="26">
        <f t="shared" si="16"/>
        <v>0</v>
      </c>
      <c r="G55" s="26">
        <f t="shared" si="17"/>
        <v>0</v>
      </c>
      <c r="H55" s="48">
        <f t="shared" si="12"/>
        <v>0</v>
      </c>
      <c r="I55" s="48">
        <f>IF(COUNTIF('Įvestis (atskiri klausimynai)'!C56:IV56,1)&gt;0,COUNTIF('Įvestis (atskiri klausimynai)'!C56:IV56,1),'Įvestis (suskaičiuota)'!C56)</f>
        <v>0</v>
      </c>
      <c r="J55" s="48">
        <f>IF(COUNTIF('Įvestis (atskiri klausimynai)'!C56:IV56,2)&gt;0,COUNTIF('Įvestis (atskiri klausimynai)'!C56:IV56,2),'Įvestis (suskaičiuota)'!D56)</f>
        <v>0</v>
      </c>
      <c r="K55" s="48">
        <f>IF(COUNTIF('Įvestis (atskiri klausimynai)'!C56:IV56,3)&gt;0,COUNTIF('Įvestis (atskiri klausimynai)'!C56:IV56,3),'Įvestis (suskaičiuota)'!E56)</f>
        <v>0</v>
      </c>
      <c r="L55" s="48">
        <f>IF(COUNTIF('Įvestis (atskiri klausimynai)'!C56:IV56,4)&gt;0,COUNTIF('Įvestis (atskiri klausimynai)'!C56:IV56,4),'Įvestis (suskaičiuota)'!F56)</f>
        <v>0</v>
      </c>
      <c r="M55" s="48">
        <f>IF(COUNTIF('Įvestis (atskiri klausimynai)'!C56:IV56,0)&gt;0,COUNTIF('Įvestis (atskiri klausimynai)'!C56:IV56,0),'Įvestis (suskaičiuota)'!G56)</f>
        <v>0</v>
      </c>
      <c r="N55" s="48">
        <v>1</v>
      </c>
      <c r="O55" s="48">
        <v>2</v>
      </c>
      <c r="P55" s="48">
        <v>3</v>
      </c>
      <c r="Q55" s="48">
        <v>4</v>
      </c>
      <c r="R55" s="48" t="s">
        <v>73</v>
      </c>
      <c r="S55" s="48" t="e">
        <f t="shared" si="13"/>
        <v>#DIV/0!</v>
      </c>
      <c r="T55" s="48"/>
      <c r="U55" s="48"/>
      <c r="V55" s="48"/>
      <c r="W55" s="48"/>
      <c r="X55" s="48"/>
      <c r="Y55" s="48"/>
      <c r="Z55" s="48"/>
    </row>
    <row r="56" spans="1:26" ht="45" customHeight="1">
      <c r="A56" s="26">
        <f>'Įvestis (atskiri klausimynai)'!A57</f>
        <v>55</v>
      </c>
      <c r="B56" s="36" t="e">
        <f>IF('Įvestis (atskiri klausimynai)'!B57=0,"",'Įvestis (atskiri klausimynai)'!B57)</f>
        <v>#REF!</v>
      </c>
      <c r="C56" s="41" t="e">
        <f t="shared" si="14"/>
        <v>#DIV/0!</v>
      </c>
      <c r="D56" s="38"/>
      <c r="E56" s="39" t="e">
        <f t="shared" si="15"/>
        <v>#DIV/0!</v>
      </c>
      <c r="F56" s="26">
        <f t="shared" si="16"/>
        <v>0</v>
      </c>
      <c r="G56" s="26">
        <f t="shared" si="17"/>
        <v>0</v>
      </c>
      <c r="H56" s="48">
        <f t="shared" si="12"/>
        <v>0</v>
      </c>
      <c r="I56" s="48">
        <f>IF(COUNTIF('Įvestis (atskiri klausimynai)'!C57:IV57,1)&gt;0,COUNTIF('Įvestis (atskiri klausimynai)'!C57:IV57,1),'Įvestis (suskaičiuota)'!C57)</f>
        <v>0</v>
      </c>
      <c r="J56" s="48">
        <f>IF(COUNTIF('Įvestis (atskiri klausimynai)'!C57:IV57,2)&gt;0,COUNTIF('Įvestis (atskiri klausimynai)'!C57:IV57,2),'Įvestis (suskaičiuota)'!D57)</f>
        <v>0</v>
      </c>
      <c r="K56" s="48">
        <f>IF(COUNTIF('Įvestis (atskiri klausimynai)'!C57:IV57,3)&gt;0,COUNTIF('Įvestis (atskiri klausimynai)'!C57:IV57,3),'Įvestis (suskaičiuota)'!E57)</f>
        <v>0</v>
      </c>
      <c r="L56" s="48">
        <f>IF(COUNTIF('Įvestis (atskiri klausimynai)'!C57:IV57,4)&gt;0,COUNTIF('Įvestis (atskiri klausimynai)'!C57:IV57,4),'Įvestis (suskaičiuota)'!F57)</f>
        <v>0</v>
      </c>
      <c r="M56" s="48">
        <f>IF(COUNTIF('Įvestis (atskiri klausimynai)'!C57:IV57,0)&gt;0,COUNTIF('Įvestis (atskiri klausimynai)'!C57:IV57,0),'Įvestis (suskaičiuota)'!G57)</f>
        <v>0</v>
      </c>
      <c r="N56" s="48">
        <v>1</v>
      </c>
      <c r="O56" s="48">
        <v>2</v>
      </c>
      <c r="P56" s="48">
        <v>3</v>
      </c>
      <c r="Q56" s="48">
        <v>4</v>
      </c>
      <c r="R56" s="48" t="s">
        <v>73</v>
      </c>
      <c r="S56" s="48" t="e">
        <f t="shared" si="13"/>
        <v>#DIV/0!</v>
      </c>
      <c r="T56" s="48"/>
      <c r="U56" s="48"/>
      <c r="V56" s="48"/>
      <c r="W56" s="48"/>
      <c r="X56" s="48"/>
      <c r="Y56" s="48"/>
      <c r="Z56" s="48"/>
    </row>
    <row r="57" spans="1:26" ht="45" customHeight="1">
      <c r="A57" s="26">
        <f>'Įvestis (atskiri klausimynai)'!A58</f>
        <v>56</v>
      </c>
      <c r="B57" s="36" t="e">
        <f>IF('Įvestis (atskiri klausimynai)'!B58=0,"",'Įvestis (atskiri klausimynai)'!B58)</f>
        <v>#REF!</v>
      </c>
      <c r="C57" s="41" t="e">
        <f t="shared" si="14"/>
        <v>#DIV/0!</v>
      </c>
      <c r="D57" s="38"/>
      <c r="E57" s="39" t="e">
        <f t="shared" si="15"/>
        <v>#DIV/0!</v>
      </c>
      <c r="F57" s="26">
        <f t="shared" si="16"/>
        <v>0</v>
      </c>
      <c r="G57" s="26">
        <f t="shared" si="17"/>
        <v>0</v>
      </c>
      <c r="H57" s="48">
        <f t="shared" si="12"/>
        <v>0</v>
      </c>
      <c r="I57" s="48">
        <f>IF(COUNTIF('Įvestis (atskiri klausimynai)'!C58:IV58,1)&gt;0,COUNTIF('Įvestis (atskiri klausimynai)'!C58:IV58,1),'Įvestis (suskaičiuota)'!C58)</f>
        <v>0</v>
      </c>
      <c r="J57" s="48">
        <f>IF(COUNTIF('Įvestis (atskiri klausimynai)'!C58:IV58,2)&gt;0,COUNTIF('Įvestis (atskiri klausimynai)'!C58:IV58,2),'Įvestis (suskaičiuota)'!D58)</f>
        <v>0</v>
      </c>
      <c r="K57" s="48">
        <f>IF(COUNTIF('Įvestis (atskiri klausimynai)'!C58:IV58,3)&gt;0,COUNTIF('Įvestis (atskiri klausimynai)'!C58:IV58,3),'Įvestis (suskaičiuota)'!E58)</f>
        <v>0</v>
      </c>
      <c r="L57" s="48">
        <f>IF(COUNTIF('Įvestis (atskiri klausimynai)'!C58:IV58,4)&gt;0,COUNTIF('Įvestis (atskiri klausimynai)'!C58:IV58,4),'Įvestis (suskaičiuota)'!F58)</f>
        <v>0</v>
      </c>
      <c r="M57" s="48">
        <f>IF(COUNTIF('Įvestis (atskiri klausimynai)'!C58:IV58,0)&gt;0,COUNTIF('Įvestis (atskiri klausimynai)'!C58:IV58,0),'Įvestis (suskaičiuota)'!G58)</f>
        <v>0</v>
      </c>
      <c r="N57" s="48">
        <v>1</v>
      </c>
      <c r="O57" s="48">
        <v>2</v>
      </c>
      <c r="P57" s="48">
        <v>3</v>
      </c>
      <c r="Q57" s="48">
        <v>4</v>
      </c>
      <c r="R57" s="48" t="s">
        <v>73</v>
      </c>
      <c r="S57" s="48" t="e">
        <f t="shared" si="13"/>
        <v>#DIV/0!</v>
      </c>
      <c r="T57" s="48"/>
      <c r="U57" s="48"/>
      <c r="V57" s="48"/>
      <c r="W57" s="48"/>
      <c r="X57" s="48"/>
      <c r="Y57" s="48"/>
      <c r="Z57" s="48"/>
    </row>
    <row r="58" spans="1:26" ht="45" customHeight="1">
      <c r="A58" s="26">
        <f>'Įvestis (atskiri klausimynai)'!A59</f>
        <v>57</v>
      </c>
      <c r="B58" s="36" t="e">
        <f>IF('Įvestis (atskiri klausimynai)'!B59=0,"",'Įvestis (atskiri klausimynai)'!B59)</f>
        <v>#REF!</v>
      </c>
      <c r="C58" s="41" t="e">
        <f t="shared" si="14"/>
        <v>#DIV/0!</v>
      </c>
      <c r="D58" s="38"/>
      <c r="E58" s="39" t="e">
        <f t="shared" si="15"/>
        <v>#DIV/0!</v>
      </c>
      <c r="F58" s="26">
        <f t="shared" si="16"/>
        <v>0</v>
      </c>
      <c r="G58" s="26">
        <f t="shared" si="17"/>
        <v>0</v>
      </c>
      <c r="H58" s="48">
        <f t="shared" si="12"/>
        <v>0</v>
      </c>
      <c r="I58" s="48">
        <f>IF(COUNTIF('Įvestis (atskiri klausimynai)'!C59:IV59,1)&gt;0,COUNTIF('Įvestis (atskiri klausimynai)'!C59:IV59,1),'Įvestis (suskaičiuota)'!C59)</f>
        <v>0</v>
      </c>
      <c r="J58" s="48">
        <f>IF(COUNTIF('Įvestis (atskiri klausimynai)'!C59:IV59,2)&gt;0,COUNTIF('Įvestis (atskiri klausimynai)'!C59:IV59,2),'Įvestis (suskaičiuota)'!D59)</f>
        <v>0</v>
      </c>
      <c r="K58" s="48">
        <f>IF(COUNTIF('Įvestis (atskiri klausimynai)'!C59:IV59,3)&gt;0,COUNTIF('Įvestis (atskiri klausimynai)'!C59:IV59,3),'Įvestis (suskaičiuota)'!E59)</f>
        <v>0</v>
      </c>
      <c r="L58" s="48">
        <f>IF(COUNTIF('Įvestis (atskiri klausimynai)'!C59:IV59,4)&gt;0,COUNTIF('Įvestis (atskiri klausimynai)'!C59:IV59,4),'Įvestis (suskaičiuota)'!F59)</f>
        <v>0</v>
      </c>
      <c r="M58" s="48">
        <f>IF(COUNTIF('Įvestis (atskiri klausimynai)'!C59:IV59,0)&gt;0,COUNTIF('Įvestis (atskiri klausimynai)'!C59:IV59,0),'Įvestis (suskaičiuota)'!G59)</f>
        <v>0</v>
      </c>
      <c r="N58" s="48">
        <v>1</v>
      </c>
      <c r="O58" s="48">
        <v>2</v>
      </c>
      <c r="P58" s="48">
        <v>3</v>
      </c>
      <c r="Q58" s="48">
        <v>4</v>
      </c>
      <c r="R58" s="48" t="s">
        <v>73</v>
      </c>
      <c r="S58" s="48" t="e">
        <f t="shared" si="13"/>
        <v>#DIV/0!</v>
      </c>
      <c r="T58" s="48"/>
      <c r="U58" s="48"/>
      <c r="V58" s="48"/>
      <c r="W58" s="48"/>
      <c r="X58" s="48"/>
      <c r="Y58" s="48"/>
      <c r="Z58" s="48"/>
    </row>
    <row r="59" spans="1:26" ht="45" customHeight="1">
      <c r="A59" s="26">
        <f>'Įvestis (atskiri klausimynai)'!A60</f>
        <v>58</v>
      </c>
      <c r="B59" s="36" t="e">
        <f>IF('Įvestis (atskiri klausimynai)'!B60=0,"",'Įvestis (atskiri klausimynai)'!B60)</f>
        <v>#REF!</v>
      </c>
      <c r="C59" s="41" t="e">
        <f t="shared" si="14"/>
        <v>#DIV/0!</v>
      </c>
      <c r="D59" s="38"/>
      <c r="E59" s="39" t="e">
        <f t="shared" si="15"/>
        <v>#DIV/0!</v>
      </c>
      <c r="F59" s="26">
        <f t="shared" si="16"/>
        <v>0</v>
      </c>
      <c r="G59" s="26">
        <f t="shared" si="17"/>
        <v>0</v>
      </c>
      <c r="H59" s="48">
        <f t="shared" si="12"/>
        <v>0</v>
      </c>
      <c r="I59" s="48">
        <f>IF(COUNTIF('Įvestis (atskiri klausimynai)'!C60:IV60,1)&gt;0,COUNTIF('Įvestis (atskiri klausimynai)'!C60:IV60,1),'Įvestis (suskaičiuota)'!C60)</f>
        <v>0</v>
      </c>
      <c r="J59" s="48">
        <f>IF(COUNTIF('Įvestis (atskiri klausimynai)'!C60:IV60,2)&gt;0,COUNTIF('Įvestis (atskiri klausimynai)'!C60:IV60,2),'Įvestis (suskaičiuota)'!D60)</f>
        <v>0</v>
      </c>
      <c r="K59" s="48">
        <f>IF(COUNTIF('Įvestis (atskiri klausimynai)'!C60:IV60,3)&gt;0,COUNTIF('Įvestis (atskiri klausimynai)'!C60:IV60,3),'Įvestis (suskaičiuota)'!E60)</f>
        <v>0</v>
      </c>
      <c r="L59" s="48">
        <f>IF(COUNTIF('Įvestis (atskiri klausimynai)'!C60:IV60,4)&gt;0,COUNTIF('Įvestis (atskiri klausimynai)'!C60:IV60,4),'Įvestis (suskaičiuota)'!F60)</f>
        <v>0</v>
      </c>
      <c r="M59" s="48">
        <f>IF(COUNTIF('Įvestis (atskiri klausimynai)'!C60:IV60,0)&gt;0,COUNTIF('Įvestis (atskiri klausimynai)'!C60:IV60,0),'Įvestis (suskaičiuota)'!G60)</f>
        <v>0</v>
      </c>
      <c r="N59" s="48">
        <v>1</v>
      </c>
      <c r="O59" s="48">
        <v>2</v>
      </c>
      <c r="P59" s="48">
        <v>3</v>
      </c>
      <c r="Q59" s="48">
        <v>4</v>
      </c>
      <c r="R59" s="48" t="s">
        <v>73</v>
      </c>
      <c r="S59" s="48" t="e">
        <f t="shared" si="13"/>
        <v>#DIV/0!</v>
      </c>
      <c r="T59" s="48"/>
      <c r="U59" s="48"/>
      <c r="V59" s="48"/>
      <c r="W59" s="48"/>
      <c r="X59" s="48"/>
      <c r="Y59" s="48"/>
      <c r="Z59" s="48"/>
    </row>
    <row r="60" spans="1:26" ht="45" customHeight="1">
      <c r="A60" s="26">
        <f>'Įvestis (atskiri klausimynai)'!A61</f>
        <v>59</v>
      </c>
      <c r="B60" s="36" t="e">
        <f>IF('Įvestis (atskiri klausimynai)'!B61=0,"",'Įvestis (atskiri klausimynai)'!B61)</f>
        <v>#REF!</v>
      </c>
      <c r="C60" s="41" t="e">
        <f t="shared" si="14"/>
        <v>#DIV/0!</v>
      </c>
      <c r="D60" s="38"/>
      <c r="E60" s="39" t="e">
        <f t="shared" si="15"/>
        <v>#DIV/0!</v>
      </c>
      <c r="F60" s="26">
        <f t="shared" si="16"/>
        <v>0</v>
      </c>
      <c r="G60" s="26">
        <f t="shared" si="17"/>
        <v>0</v>
      </c>
      <c r="H60" s="48">
        <f t="shared" si="12"/>
        <v>0</v>
      </c>
      <c r="I60" s="48">
        <f>IF(COUNTIF('Įvestis (atskiri klausimynai)'!C61:IV61,1)&gt;0,COUNTIF('Įvestis (atskiri klausimynai)'!C61:IV61,1),'Įvestis (suskaičiuota)'!C61)</f>
        <v>0</v>
      </c>
      <c r="J60" s="48">
        <f>IF(COUNTIF('Įvestis (atskiri klausimynai)'!C61:IV61,2)&gt;0,COUNTIF('Įvestis (atskiri klausimynai)'!C61:IV61,2),'Įvestis (suskaičiuota)'!D61)</f>
        <v>0</v>
      </c>
      <c r="K60" s="48">
        <f>IF(COUNTIF('Įvestis (atskiri klausimynai)'!C61:IV61,3)&gt;0,COUNTIF('Įvestis (atskiri klausimynai)'!C61:IV61,3),'Įvestis (suskaičiuota)'!E61)</f>
        <v>0</v>
      </c>
      <c r="L60" s="48">
        <f>IF(COUNTIF('Įvestis (atskiri klausimynai)'!C61:IV61,4)&gt;0,COUNTIF('Įvestis (atskiri klausimynai)'!C61:IV61,4),'Įvestis (suskaičiuota)'!F61)</f>
        <v>0</v>
      </c>
      <c r="M60" s="48">
        <f>IF(COUNTIF('Įvestis (atskiri klausimynai)'!C61:IV61,0)&gt;0,COUNTIF('Įvestis (atskiri klausimynai)'!C61:IV61,0),'Įvestis (suskaičiuota)'!G61)</f>
        <v>0</v>
      </c>
      <c r="N60" s="48">
        <v>1</v>
      </c>
      <c r="O60" s="48">
        <v>2</v>
      </c>
      <c r="P60" s="48">
        <v>3</v>
      </c>
      <c r="Q60" s="48">
        <v>4</v>
      </c>
      <c r="R60" s="48" t="s">
        <v>73</v>
      </c>
      <c r="S60" s="48" t="e">
        <f t="shared" si="13"/>
        <v>#DIV/0!</v>
      </c>
      <c r="T60" s="48"/>
      <c r="U60" s="48"/>
      <c r="V60" s="48"/>
      <c r="W60" s="48"/>
      <c r="X60" s="48"/>
      <c r="Y60" s="48"/>
      <c r="Z60" s="48"/>
    </row>
    <row r="61" spans="1:26" ht="45" customHeight="1">
      <c r="A61" s="26">
        <f>'Įvestis (atskiri klausimynai)'!A62</f>
        <v>60</v>
      </c>
      <c r="B61" s="36" t="e">
        <f>IF('Įvestis (atskiri klausimynai)'!B62=0,"",'Įvestis (atskiri klausimynai)'!B62)</f>
        <v>#REF!</v>
      </c>
      <c r="C61" s="41" t="e">
        <f t="shared" si="14"/>
        <v>#DIV/0!</v>
      </c>
      <c r="D61" s="38"/>
      <c r="E61" s="39" t="e">
        <f t="shared" si="15"/>
        <v>#DIV/0!</v>
      </c>
      <c r="F61" s="26">
        <f t="shared" si="16"/>
        <v>0</v>
      </c>
      <c r="G61" s="26">
        <f t="shared" si="17"/>
        <v>0</v>
      </c>
      <c r="H61" s="48">
        <f t="shared" si="12"/>
        <v>0</v>
      </c>
      <c r="I61" s="48">
        <f>IF(COUNTIF('Įvestis (atskiri klausimynai)'!C62:IV62,1)&gt;0,COUNTIF('Įvestis (atskiri klausimynai)'!C62:IV62,1),'Įvestis (suskaičiuota)'!C62)</f>
        <v>0</v>
      </c>
      <c r="J61" s="48">
        <f>IF(COUNTIF('Įvestis (atskiri klausimynai)'!C62:IV62,2)&gt;0,COUNTIF('Įvestis (atskiri klausimynai)'!C62:IV62,2),'Įvestis (suskaičiuota)'!D62)</f>
        <v>0</v>
      </c>
      <c r="K61" s="48">
        <f>IF(COUNTIF('Įvestis (atskiri klausimynai)'!C62:IV62,3)&gt;0,COUNTIF('Įvestis (atskiri klausimynai)'!C62:IV62,3),'Įvestis (suskaičiuota)'!E62)</f>
        <v>0</v>
      </c>
      <c r="L61" s="48">
        <f>IF(COUNTIF('Įvestis (atskiri klausimynai)'!C62:IV62,4)&gt;0,COUNTIF('Įvestis (atskiri klausimynai)'!C62:IV62,4),'Įvestis (suskaičiuota)'!F62)</f>
        <v>0</v>
      </c>
      <c r="M61" s="48">
        <f>IF(COUNTIF('Įvestis (atskiri klausimynai)'!C62:IV62,0)&gt;0,COUNTIF('Įvestis (atskiri klausimynai)'!C62:IV62,0),'Įvestis (suskaičiuota)'!G62)</f>
        <v>0</v>
      </c>
      <c r="N61" s="48">
        <v>1</v>
      </c>
      <c r="O61" s="48">
        <v>2</v>
      </c>
      <c r="P61" s="48">
        <v>3</v>
      </c>
      <c r="Q61" s="48">
        <v>4</v>
      </c>
      <c r="R61" s="48" t="s">
        <v>73</v>
      </c>
      <c r="S61" s="48" t="e">
        <f t="shared" si="13"/>
        <v>#DIV/0!</v>
      </c>
      <c r="T61" s="48"/>
      <c r="U61" s="48"/>
      <c r="V61" s="48"/>
      <c r="W61" s="48"/>
      <c r="X61" s="48"/>
      <c r="Y61" s="48"/>
      <c r="Z61" s="48"/>
    </row>
    <row r="62" spans="1:26">
      <c r="H62" s="48"/>
      <c r="I62" s="48"/>
      <c r="J62" s="48"/>
      <c r="K62" s="48"/>
      <c r="L62" s="48"/>
      <c r="M62" s="48"/>
      <c r="N62" s="48"/>
      <c r="O62" s="48"/>
      <c r="P62" s="48"/>
      <c r="Q62" s="48"/>
      <c r="R62" s="48"/>
      <c r="S62" s="48"/>
      <c r="T62" s="48"/>
      <c r="U62" s="48"/>
      <c r="V62" s="48"/>
      <c r="W62" s="48"/>
      <c r="X62" s="48"/>
      <c r="Y62" s="48"/>
      <c r="Z62" s="48"/>
    </row>
  </sheetData>
  <sheetProtection selectLockedCells="1" selectUnlockedCells="1"/>
  <pageMargins left="0.78749999999999998" right="0.59027777777777779" top="0.75138888888888888" bottom="0.5" header="0.51180555555555551" footer="0.31527777777777777"/>
  <pageSetup paperSize="9" scale="60" firstPageNumber="0" orientation="portrait" horizontalDpi="300" verticalDpi="300" r:id="rId1"/>
  <headerFooter alignWithMargins="0">
    <oddFooter>&amp;L&amp;8©IQES ONLINE I WWW.IQESLONLINE.NET&amp;C&amp;8Seite &amp;P /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Truniger - IQES online</dc:creator>
  <cp:keywords/>
  <dc:description/>
  <cp:lastModifiedBy>Lukas Bagdonavičius</cp:lastModifiedBy>
  <cp:revision/>
  <dcterms:created xsi:type="dcterms:W3CDTF">2012-11-01T15:19:54Z</dcterms:created>
  <dcterms:modified xsi:type="dcterms:W3CDTF">2021-12-30T12:49:31Z</dcterms:modified>
  <cp:category/>
  <cp:contentStatus/>
</cp:coreProperties>
</file>